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Knife" sheetId="1" r:id="rId1"/>
    <sheet name="Axe" sheetId="2" r:id="rId2"/>
  </sheets>
  <definedNames/>
  <calcPr fullCalcOnLoad="1"/>
</workbook>
</file>

<file path=xl/sharedStrings.xml><?xml version="1.0" encoding="utf-8"?>
<sst xmlns="http://schemas.openxmlformats.org/spreadsheetml/2006/main" count="292" uniqueCount="90">
  <si>
    <t>Sum of points</t>
  </si>
  <si>
    <t>Compare!:</t>
  </si>
  <si>
    <t>Sum of normalised points</t>
  </si>
  <si>
    <t>Name</t>
  </si>
  <si>
    <t>Knife</t>
  </si>
  <si>
    <t>3m</t>
  </si>
  <si>
    <t>5m</t>
  </si>
  <si>
    <t>7m</t>
  </si>
  <si>
    <t>point sum</t>
  </si>
  <si>
    <t>3m, max=</t>
  </si>
  <si>
    <t>5m, max=</t>
  </si>
  <si>
    <t>7m, max=</t>
  </si>
  <si>
    <t>Total</t>
  </si>
  <si>
    <t>Lengmüller Werner</t>
  </si>
  <si>
    <t>Boucreux Pascal</t>
  </si>
  <si>
    <t>Sedyshev Mikhail</t>
  </si>
  <si>
    <t>Havel Stany</t>
  </si>
  <si>
    <t>Antoníček Rostislav</t>
  </si>
  <si>
    <t>Fedosenko Sergey</t>
  </si>
  <si>
    <t>Cazoulat Pierre</t>
  </si>
  <si>
    <t>Kramer Peter</t>
  </si>
  <si>
    <t>Smékal Josef</t>
  </si>
  <si>
    <t>Catania Philippe</t>
  </si>
  <si>
    <t>Dolgikh Ivan</t>
  </si>
  <si>
    <t>Pahl Michael</t>
  </si>
  <si>
    <t>Žižka Jiří</t>
  </si>
  <si>
    <t>Störrle Daniel</t>
  </si>
  <si>
    <t>Taylor Little John</t>
  </si>
  <si>
    <t>Steinbeck Walter</t>
  </si>
  <si>
    <t>Šlahor Štefan</t>
  </si>
  <si>
    <t>Novák Milan</t>
  </si>
  <si>
    <t>Mihailovs Boriss</t>
  </si>
  <si>
    <t>Stastny Jaroslav</t>
  </si>
  <si>
    <t>Beregi Jan</t>
  </si>
  <si>
    <t>Le Saige Yvan</t>
  </si>
  <si>
    <t>Constantin Ionut Lucian</t>
  </si>
  <si>
    <t>Guenegou Sylvian</t>
  </si>
  <si>
    <t>Ilichev Vadim</t>
  </si>
  <si>
    <t>Adams Sergej</t>
  </si>
  <si>
    <t>Zobl Jindřich</t>
  </si>
  <si>
    <t>Běťák David</t>
  </si>
  <si>
    <t>Sunderland Richard</t>
  </si>
  <si>
    <t>Cristini Stefano</t>
  </si>
  <si>
    <t>Paprocki Gregor</t>
  </si>
  <si>
    <t>Velecký Josef</t>
  </si>
  <si>
    <t>Dvořák Dušan</t>
  </si>
  <si>
    <t>Sembol Vladimír</t>
  </si>
  <si>
    <t>Sabato Americo</t>
  </si>
  <si>
    <t>D´avenia Gaetano</t>
  </si>
  <si>
    <t>Suet Jean</t>
  </si>
  <si>
    <t>Neufsel Claude</t>
  </si>
  <si>
    <t>Buttarello Christian</t>
  </si>
  <si>
    <t>Murgioni Roberto</t>
  </si>
  <si>
    <t>Jagelavicius Eligius</t>
  </si>
  <si>
    <t>Čermák Jan</t>
  </si>
  <si>
    <t>Apostagi Josef</t>
  </si>
  <si>
    <t>Führer Dieter</t>
  </si>
  <si>
    <t>Maier Norbert</t>
  </si>
  <si>
    <t>Missoni Mario</t>
  </si>
  <si>
    <t>Švec Josef</t>
  </si>
  <si>
    <t>Martynov Alexander</t>
  </si>
  <si>
    <t>Mathieu Laurent</t>
  </si>
  <si>
    <t>Fenske Markus</t>
  </si>
  <si>
    <t>Thiel Christian</t>
  </si>
  <si>
    <t xml:space="preserve">Tschanen Gordon </t>
  </si>
  <si>
    <t>Matevosyan Ashot</t>
  </si>
  <si>
    <t>Smetana Hynek</t>
  </si>
  <si>
    <t>Oswald Jan</t>
  </si>
  <si>
    <t>Petr Dalibor</t>
  </si>
  <si>
    <t>Gusliakov Kirill</t>
  </si>
  <si>
    <t>Mentil Manuel</t>
  </si>
  <si>
    <t>x</t>
  </si>
  <si>
    <t>Těžký Stanislav</t>
  </si>
  <si>
    <t xml:space="preserve">Higelé Christophe </t>
  </si>
  <si>
    <t>Christophe Higelé</t>
  </si>
  <si>
    <t>Oronzo Troso</t>
  </si>
  <si>
    <t>Czerniejewski Andrzej</t>
  </si>
  <si>
    <t>Aniskin Dmitriy</t>
  </si>
  <si>
    <t>Parsons Alwyn</t>
  </si>
  <si>
    <t>Flamerion Eric</t>
  </si>
  <si>
    <t>Faulwasser Peter</t>
  </si>
  <si>
    <t>Engelbrecht Chris</t>
  </si>
  <si>
    <t>changed pairs in ranking</t>
  </si>
  <si>
    <t>příjmení, jméno</t>
  </si>
  <si>
    <t>Axe</t>
  </si>
  <si>
    <t>4m</t>
  </si>
  <si>
    <t>Points</t>
  </si>
  <si>
    <t>4m, max=</t>
  </si>
  <si>
    <t>Guenegou</t>
  </si>
  <si>
    <t>Meszaros Attila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</si>
</sst>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2" borderId="7" xfId="0" applyFont="1" applyFill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/>
    </xf>
    <xf numFmtId="164" fontId="3" fillId="2" borderId="9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center" vertical="center"/>
    </xf>
    <xf numFmtId="164" fontId="4" fillId="0" borderId="5" xfId="0" applyFont="1" applyBorder="1" applyAlignment="1">
      <alignment horizontal="left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3" fillId="0" borderId="11" xfId="0" applyFont="1" applyBorder="1" applyAlignment="1">
      <alignment horizontal="left"/>
    </xf>
    <xf numFmtId="164" fontId="4" fillId="3" borderId="5" xfId="0" applyFont="1" applyFill="1" applyBorder="1" applyAlignment="1">
      <alignment horizontal="left"/>
    </xf>
    <xf numFmtId="164" fontId="0" fillId="0" borderId="0" xfId="0" applyAlignment="1">
      <alignment/>
    </xf>
    <xf numFmtId="164" fontId="3" fillId="0" borderId="12" xfId="0" applyFont="1" applyBorder="1" applyAlignment="1">
      <alignment horizontal="left"/>
    </xf>
    <xf numFmtId="164" fontId="4" fillId="0" borderId="13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3" fillId="0" borderId="16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2" borderId="20" xfId="0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center"/>
    </xf>
    <xf numFmtId="164" fontId="4" fillId="0" borderId="13" xfId="0" applyFont="1" applyBorder="1" applyAlignment="1">
      <alignment horizontal="center"/>
    </xf>
    <xf numFmtId="166" fontId="4" fillId="3" borderId="5" xfId="0" applyNumberFormat="1" applyFont="1" applyFill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A10" sqref="A10"/>
    </sheetView>
  </sheetViews>
  <sheetFormatPr defaultColWidth="12.57421875" defaultRowHeight="12.75"/>
  <cols>
    <col min="1" max="1" width="21.8515625" style="0" customWidth="1"/>
    <col min="2" max="3" width="8.28125" style="0" customWidth="1"/>
    <col min="4" max="4" width="8.421875" style="0" customWidth="1"/>
    <col min="5" max="5" width="18.7109375" style="0" customWidth="1"/>
    <col min="6" max="6" width="11.57421875" style="0" customWidth="1"/>
    <col min="7" max="7" width="19.140625" style="0" customWidth="1"/>
    <col min="8" max="8" width="10.8515625" style="0" customWidth="1"/>
    <col min="9" max="9" width="9.57421875" style="0" customWidth="1"/>
    <col min="10" max="10" width="10.8515625" style="0" customWidth="1"/>
    <col min="11" max="11" width="8.57421875" style="0" customWidth="1"/>
    <col min="12" max="12" width="11.28125" style="0" customWidth="1"/>
    <col min="13" max="13" width="8.421875" style="0" customWidth="1"/>
    <col min="14" max="14" width="28.8515625" style="0" customWidth="1"/>
    <col min="15" max="16384" width="11.57421875" style="0" customWidth="1"/>
  </cols>
  <sheetData>
    <row r="1" spans="5:14" ht="24.75" customHeight="1">
      <c r="E1" s="1" t="s">
        <v>0</v>
      </c>
      <c r="F1" s="2" t="s">
        <v>1</v>
      </c>
      <c r="N1" s="1" t="s">
        <v>2</v>
      </c>
    </row>
    <row r="2" spans="1:13" ht="14.25">
      <c r="A2" s="3" t="s">
        <v>3</v>
      </c>
      <c r="B2" s="4" t="s">
        <v>4</v>
      </c>
      <c r="C2" s="4"/>
      <c r="D2" s="4"/>
      <c r="E2" s="4"/>
      <c r="G2" s="5" t="s">
        <v>3</v>
      </c>
      <c r="H2" s="6" t="s">
        <v>4</v>
      </c>
      <c r="I2" s="6"/>
      <c r="J2" s="6"/>
      <c r="K2" s="6"/>
      <c r="L2" s="6"/>
      <c r="M2" s="6"/>
    </row>
    <row r="3" spans="1:14" ht="14.25">
      <c r="A3" s="3"/>
      <c r="B3" s="7" t="s">
        <v>5</v>
      </c>
      <c r="C3" s="8" t="s">
        <v>6</v>
      </c>
      <c r="D3" s="8" t="s">
        <v>7</v>
      </c>
      <c r="E3" s="9" t="s">
        <v>8</v>
      </c>
      <c r="G3" s="5"/>
      <c r="H3" s="10" t="s">
        <v>9</v>
      </c>
      <c r="I3" s="11">
        <v>98</v>
      </c>
      <c r="J3" s="10" t="s">
        <v>10</v>
      </c>
      <c r="K3" s="12">
        <v>92</v>
      </c>
      <c r="L3" s="10" t="s">
        <v>11</v>
      </c>
      <c r="M3" s="13">
        <v>83</v>
      </c>
      <c r="N3" t="s">
        <v>12</v>
      </c>
    </row>
    <row r="4" spans="1:14" ht="14.25">
      <c r="A4" s="14" t="s">
        <v>13</v>
      </c>
      <c r="B4" s="15">
        <v>98</v>
      </c>
      <c r="C4" s="15">
        <v>88</v>
      </c>
      <c r="D4" s="15">
        <v>83</v>
      </c>
      <c r="E4" s="16">
        <f>SUM(B4:D4)</f>
        <v>269</v>
      </c>
      <c r="F4">
        <v>0</v>
      </c>
      <c r="G4" s="17" t="s">
        <v>13</v>
      </c>
      <c r="H4" s="14">
        <v>98</v>
      </c>
      <c r="I4" s="18">
        <f>(H4/I$3)*100</f>
        <v>100</v>
      </c>
      <c r="J4" s="14">
        <v>88</v>
      </c>
      <c r="K4" s="18">
        <f>(J4/K$3)*100</f>
        <v>95.65217391304348</v>
      </c>
      <c r="L4" s="14">
        <v>83</v>
      </c>
      <c r="M4" s="18">
        <f>(L4/M$3)*100</f>
        <v>100</v>
      </c>
      <c r="N4" s="19">
        <f>I4+K4+M4</f>
        <v>295.6521739130435</v>
      </c>
    </row>
    <row r="5" spans="1:14" ht="14.25">
      <c r="A5" s="14" t="s">
        <v>14</v>
      </c>
      <c r="B5" s="15">
        <v>95</v>
      </c>
      <c r="C5" s="15">
        <v>79</v>
      </c>
      <c r="D5" s="15">
        <v>73</v>
      </c>
      <c r="E5" s="16">
        <f>SUM(B5:D5)</f>
        <v>247</v>
      </c>
      <c r="F5">
        <v>0</v>
      </c>
      <c r="G5" s="17" t="s">
        <v>14</v>
      </c>
      <c r="H5" s="14">
        <v>95</v>
      </c>
      <c r="I5" s="18">
        <f>(H5/I$3)*100</f>
        <v>96.93877551020408</v>
      </c>
      <c r="J5" s="14">
        <v>79</v>
      </c>
      <c r="K5" s="18">
        <f>(J5/K$3)*100</f>
        <v>85.86956521739131</v>
      </c>
      <c r="L5" s="14">
        <v>73</v>
      </c>
      <c r="M5" s="18">
        <f>(L5/M$3)*100</f>
        <v>87.95180722891565</v>
      </c>
      <c r="N5" s="19">
        <f>I5+K5+M5</f>
        <v>270.76014795651105</v>
      </c>
    </row>
    <row r="6" spans="1:14" ht="14.25">
      <c r="A6" s="14" t="s">
        <v>15</v>
      </c>
      <c r="B6" s="15">
        <v>92</v>
      </c>
      <c r="C6" s="15">
        <v>85</v>
      </c>
      <c r="D6" s="15">
        <v>68</v>
      </c>
      <c r="E6" s="16">
        <f>SUM(B6:D6)</f>
        <v>245</v>
      </c>
      <c r="F6">
        <v>0</v>
      </c>
      <c r="G6" s="17" t="s">
        <v>15</v>
      </c>
      <c r="H6" s="14">
        <v>92</v>
      </c>
      <c r="I6" s="18">
        <f>(H6/I$3)*100</f>
        <v>93.87755102040816</v>
      </c>
      <c r="J6" s="14">
        <v>85</v>
      </c>
      <c r="K6" s="18">
        <f>(J6/K$3)*100</f>
        <v>92.3913043478261</v>
      </c>
      <c r="L6" s="14">
        <v>68</v>
      </c>
      <c r="M6" s="18">
        <f>(L6/M$3)*100</f>
        <v>81.92771084337349</v>
      </c>
      <c r="N6" s="19">
        <f>I6+K6+M6</f>
        <v>268.1965662116078</v>
      </c>
    </row>
    <row r="7" spans="1:14" ht="14.25">
      <c r="A7" s="14" t="s">
        <v>16</v>
      </c>
      <c r="B7" s="15">
        <v>85</v>
      </c>
      <c r="C7" s="15">
        <v>86</v>
      </c>
      <c r="D7" s="15">
        <v>71</v>
      </c>
      <c r="E7" s="16">
        <f>SUM(B7:D7)</f>
        <v>242</v>
      </c>
      <c r="F7">
        <v>0</v>
      </c>
      <c r="G7" s="17" t="s">
        <v>16</v>
      </c>
      <c r="H7" s="14">
        <v>85</v>
      </c>
      <c r="I7" s="18">
        <f>(H7/I$3)*100</f>
        <v>86.73469387755102</v>
      </c>
      <c r="J7" s="14">
        <v>86</v>
      </c>
      <c r="K7" s="18">
        <f>(J7/K$3)*100</f>
        <v>93.47826086956522</v>
      </c>
      <c r="L7" s="14">
        <v>71</v>
      </c>
      <c r="M7" s="18">
        <f>(L7/M$3)*100</f>
        <v>85.54216867469879</v>
      </c>
      <c r="N7" s="19">
        <f>I7+K7+M7</f>
        <v>265.75512342181503</v>
      </c>
    </row>
    <row r="8" spans="1:14" ht="14.25">
      <c r="A8" s="14" t="s">
        <v>17</v>
      </c>
      <c r="B8" s="15">
        <v>96</v>
      </c>
      <c r="C8" s="15">
        <v>92</v>
      </c>
      <c r="D8" s="15">
        <v>52</v>
      </c>
      <c r="E8" s="16">
        <f>SUM(B8:D8)</f>
        <v>240</v>
      </c>
      <c r="F8">
        <v>0</v>
      </c>
      <c r="G8" s="20" t="s">
        <v>18</v>
      </c>
      <c r="H8" s="21">
        <v>95</v>
      </c>
      <c r="I8" s="18">
        <f>(H8/I$3)*100</f>
        <v>96.93877551020408</v>
      </c>
      <c r="J8" s="21">
        <v>79</v>
      </c>
      <c r="K8" s="18">
        <f>(J8/K$3)*100</f>
        <v>85.86956521739131</v>
      </c>
      <c r="L8" s="21">
        <v>66</v>
      </c>
      <c r="M8" s="18">
        <f>(L8/M$3)*100</f>
        <v>79.51807228915662</v>
      </c>
      <c r="N8" s="19">
        <f>I8+K8+M8</f>
        <v>262.32641301675204</v>
      </c>
    </row>
    <row r="9" spans="1:14" ht="14.25">
      <c r="A9" s="14" t="s">
        <v>18</v>
      </c>
      <c r="B9" s="15">
        <v>95</v>
      </c>
      <c r="C9" s="15">
        <v>79</v>
      </c>
      <c r="D9" s="15">
        <v>66</v>
      </c>
      <c r="E9" s="16">
        <f>SUM(B9:D9)</f>
        <v>240</v>
      </c>
      <c r="F9">
        <v>1</v>
      </c>
      <c r="G9" s="17" t="s">
        <v>19</v>
      </c>
      <c r="H9" s="14">
        <v>87</v>
      </c>
      <c r="I9" s="18">
        <f>(H9/I$3)*100</f>
        <v>88.77551020408163</v>
      </c>
      <c r="J9" s="14">
        <v>75</v>
      </c>
      <c r="K9" s="18">
        <f>(J9/K$3)*100</f>
        <v>81.52173913043478</v>
      </c>
      <c r="L9" s="14">
        <v>75</v>
      </c>
      <c r="M9" s="18">
        <f>(L9/M$3)*100</f>
        <v>90.36144578313254</v>
      </c>
      <c r="N9" s="19">
        <f>I9+K9+M9</f>
        <v>260.65869511764896</v>
      </c>
    </row>
    <row r="10" spans="1:14" ht="14.25">
      <c r="A10" s="14" t="s">
        <v>19</v>
      </c>
      <c r="B10" s="15">
        <v>87</v>
      </c>
      <c r="C10" s="15">
        <v>75</v>
      </c>
      <c r="D10" s="15">
        <v>75</v>
      </c>
      <c r="E10" s="16">
        <f>SUM(B10:D10)</f>
        <v>237</v>
      </c>
      <c r="F10">
        <v>1</v>
      </c>
      <c r="G10" s="17" t="s">
        <v>17</v>
      </c>
      <c r="H10" s="14">
        <v>96</v>
      </c>
      <c r="I10" s="18">
        <f>(H10/I$3)*100</f>
        <v>97.95918367346938</v>
      </c>
      <c r="J10" s="14">
        <v>92</v>
      </c>
      <c r="K10" s="18">
        <f>(J10/K$3)*100</f>
        <v>100</v>
      </c>
      <c r="L10" s="14">
        <v>52</v>
      </c>
      <c r="M10" s="18">
        <f>(L10/M$3)*100</f>
        <v>62.65060240963856</v>
      </c>
      <c r="N10" s="19">
        <f>I10+K10+M10</f>
        <v>260.60978608310796</v>
      </c>
    </row>
    <row r="11" spans="1:14" ht="14.25">
      <c r="A11" s="14" t="s">
        <v>20</v>
      </c>
      <c r="B11" s="15">
        <v>97</v>
      </c>
      <c r="C11" s="15">
        <v>73</v>
      </c>
      <c r="D11" s="15">
        <v>48</v>
      </c>
      <c r="E11" s="16">
        <f>SUM(B11:D11)</f>
        <v>218</v>
      </c>
      <c r="F11">
        <v>0</v>
      </c>
      <c r="G11" s="17" t="s">
        <v>21</v>
      </c>
      <c r="H11" s="14">
        <v>85</v>
      </c>
      <c r="I11" s="18">
        <f>(H11/I$3)*100</f>
        <v>86.73469387755102</v>
      </c>
      <c r="J11" s="14">
        <v>62</v>
      </c>
      <c r="K11" s="18">
        <f>(J11/K$3)*100</f>
        <v>67.3913043478261</v>
      </c>
      <c r="L11" s="14">
        <v>71</v>
      </c>
      <c r="M11" s="18">
        <f>(L11/M$3)*100</f>
        <v>85.54216867469879</v>
      </c>
      <c r="N11" s="19">
        <f>I11+K11+M11</f>
        <v>239.6681669000759</v>
      </c>
    </row>
    <row r="12" spans="1:14" ht="14.25">
      <c r="A12" s="14" t="s">
        <v>21</v>
      </c>
      <c r="B12" s="15">
        <v>85</v>
      </c>
      <c r="C12" s="15">
        <v>62</v>
      </c>
      <c r="D12" s="15">
        <v>71</v>
      </c>
      <c r="E12" s="16">
        <f>SUM(B12:D12)</f>
        <v>218</v>
      </c>
      <c r="F12">
        <v>0</v>
      </c>
      <c r="G12" s="17" t="s">
        <v>20</v>
      </c>
      <c r="H12" s="14">
        <v>97</v>
      </c>
      <c r="I12" s="18">
        <f>(H12/I$3)*100</f>
        <v>98.9795918367347</v>
      </c>
      <c r="J12" s="14">
        <v>73</v>
      </c>
      <c r="K12" s="18">
        <f>(J12/K$3)*100</f>
        <v>79.34782608695652</v>
      </c>
      <c r="L12" s="14">
        <v>48</v>
      </c>
      <c r="M12" s="18">
        <f>(L12/M$3)*100</f>
        <v>57.831325301204814</v>
      </c>
      <c r="N12" s="19">
        <f>I12+K12+M12</f>
        <v>236.158743224896</v>
      </c>
    </row>
    <row r="13" spans="1:14" ht="14.25">
      <c r="A13" s="14" t="s">
        <v>22</v>
      </c>
      <c r="B13" s="15">
        <v>87</v>
      </c>
      <c r="C13" s="15">
        <v>75</v>
      </c>
      <c r="D13" s="15">
        <v>54</v>
      </c>
      <c r="E13" s="16">
        <f>SUM(B13:D13)</f>
        <v>216</v>
      </c>
      <c r="F13">
        <v>0</v>
      </c>
      <c r="G13" s="17" t="s">
        <v>23</v>
      </c>
      <c r="H13" s="14">
        <v>94</v>
      </c>
      <c r="I13" s="18">
        <f>(H13/I$3)*100</f>
        <v>95.91836734693877</v>
      </c>
      <c r="J13" s="14">
        <v>63</v>
      </c>
      <c r="K13" s="18">
        <f>(J13/K$3)*100</f>
        <v>68.47826086956522</v>
      </c>
      <c r="L13" s="14">
        <v>59</v>
      </c>
      <c r="M13" s="18">
        <f>(L13/M$3)*100</f>
        <v>71.08433734939759</v>
      </c>
      <c r="N13" s="19">
        <f>I13+K13+M13</f>
        <v>235.48096556590156</v>
      </c>
    </row>
    <row r="14" spans="1:14" ht="14.25">
      <c r="A14" s="14" t="s">
        <v>23</v>
      </c>
      <c r="B14" s="15">
        <v>94</v>
      </c>
      <c r="C14" s="15">
        <v>63</v>
      </c>
      <c r="D14" s="15">
        <v>59</v>
      </c>
      <c r="E14" s="16">
        <f>SUM(B14:D14)</f>
        <v>216</v>
      </c>
      <c r="F14">
        <v>0</v>
      </c>
      <c r="G14" s="17" t="s">
        <v>22</v>
      </c>
      <c r="H14" s="14">
        <v>87</v>
      </c>
      <c r="I14" s="18">
        <f>(H14/I$3)*100</f>
        <v>88.77551020408163</v>
      </c>
      <c r="J14" s="14">
        <v>75</v>
      </c>
      <c r="K14" s="18">
        <f>(J14/K$3)*100</f>
        <v>81.52173913043478</v>
      </c>
      <c r="L14" s="14">
        <v>54</v>
      </c>
      <c r="M14" s="18">
        <f>(L14/M$3)*100</f>
        <v>65.06024096385542</v>
      </c>
      <c r="N14" s="19">
        <f>I14+K14+M14</f>
        <v>235.35749029837183</v>
      </c>
    </row>
    <row r="15" spans="1:14" ht="14.25">
      <c r="A15" s="14" t="s">
        <v>24</v>
      </c>
      <c r="B15" s="15">
        <v>82</v>
      </c>
      <c r="C15" s="15">
        <v>77</v>
      </c>
      <c r="D15" s="15">
        <v>56</v>
      </c>
      <c r="E15" s="16">
        <f>SUM(B15:D15)</f>
        <v>215</v>
      </c>
      <c r="F15">
        <v>0</v>
      </c>
      <c r="G15" s="17" t="s">
        <v>24</v>
      </c>
      <c r="H15" s="14">
        <v>82</v>
      </c>
      <c r="I15" s="18">
        <f>(H15/I$3)*100</f>
        <v>83.6734693877551</v>
      </c>
      <c r="J15" s="14">
        <v>77</v>
      </c>
      <c r="K15" s="18">
        <f>(J15/K$3)*100</f>
        <v>83.69565217391305</v>
      </c>
      <c r="L15" s="14">
        <v>56</v>
      </c>
      <c r="M15" s="18">
        <f>(L15/M$3)*100</f>
        <v>67.46987951807229</v>
      </c>
      <c r="N15" s="19">
        <f>I15+K15+M15</f>
        <v>234.83900107974046</v>
      </c>
    </row>
    <row r="16" spans="1:14" ht="14.25">
      <c r="A16" s="14" t="s">
        <v>25</v>
      </c>
      <c r="B16" s="15">
        <v>84</v>
      </c>
      <c r="C16" s="15">
        <v>68</v>
      </c>
      <c r="D16" s="15">
        <v>62</v>
      </c>
      <c r="E16" s="16">
        <f>SUM(B16:D16)</f>
        <v>214</v>
      </c>
      <c r="F16">
        <v>0</v>
      </c>
      <c r="G16" s="17" t="s">
        <v>25</v>
      </c>
      <c r="H16" s="14">
        <v>84</v>
      </c>
      <c r="I16" s="18">
        <f>(H16/I$3)*100</f>
        <v>85.71428571428571</v>
      </c>
      <c r="J16" s="14">
        <v>68</v>
      </c>
      <c r="K16" s="18">
        <f>(J16/K$3)*100</f>
        <v>73.91304347826086</v>
      </c>
      <c r="L16" s="14">
        <v>62</v>
      </c>
      <c r="M16" s="18">
        <f>(L16/M$3)*100</f>
        <v>74.69879518072288</v>
      </c>
      <c r="N16" s="19">
        <f>I16+K16+M16</f>
        <v>234.32612437326947</v>
      </c>
    </row>
    <row r="17" spans="1:14" ht="14.25">
      <c r="A17" s="14" t="s">
        <v>26</v>
      </c>
      <c r="B17" s="15">
        <v>86</v>
      </c>
      <c r="C17" s="15">
        <v>71</v>
      </c>
      <c r="D17" s="15">
        <v>53</v>
      </c>
      <c r="E17" s="16">
        <f>SUM(B17:D17)</f>
        <v>210</v>
      </c>
      <c r="F17">
        <v>0</v>
      </c>
      <c r="G17" s="17" t="s">
        <v>26</v>
      </c>
      <c r="H17" s="14">
        <v>86</v>
      </c>
      <c r="I17" s="18">
        <f>(H17/I$3)*100</f>
        <v>87.75510204081633</v>
      </c>
      <c r="J17" s="14">
        <v>71</v>
      </c>
      <c r="K17" s="18">
        <f>(J17/K$3)*100</f>
        <v>77.17391304347827</v>
      </c>
      <c r="L17" s="14">
        <v>53</v>
      </c>
      <c r="M17" s="18">
        <f>(L17/M$3)*100</f>
        <v>63.85542168674698</v>
      </c>
      <c r="N17" s="19">
        <f>I17+K17+M17</f>
        <v>228.78443677104156</v>
      </c>
    </row>
    <row r="18" spans="1:14" ht="14.25">
      <c r="A18" s="14" t="s">
        <v>27</v>
      </c>
      <c r="B18" s="15">
        <v>80</v>
      </c>
      <c r="C18" s="15">
        <v>79</v>
      </c>
      <c r="D18" s="15">
        <v>50</v>
      </c>
      <c r="E18" s="16">
        <f>SUM(B18:D18)</f>
        <v>209</v>
      </c>
      <c r="F18">
        <v>0</v>
      </c>
      <c r="G18" s="17" t="s">
        <v>27</v>
      </c>
      <c r="H18" s="14">
        <v>80</v>
      </c>
      <c r="I18" s="18">
        <f>(H18/I$3)*100</f>
        <v>81.63265306122449</v>
      </c>
      <c r="J18" s="14">
        <v>79</v>
      </c>
      <c r="K18" s="18">
        <f>(J18/K$3)*100</f>
        <v>85.86956521739131</v>
      </c>
      <c r="L18" s="14">
        <v>50</v>
      </c>
      <c r="M18" s="18">
        <f>(L18/M$3)*100</f>
        <v>60.24096385542169</v>
      </c>
      <c r="N18" s="19">
        <f>I18+K18+M18</f>
        <v>227.74318213403748</v>
      </c>
    </row>
    <row r="19" spans="1:14" ht="14.25">
      <c r="A19" s="14" t="s">
        <v>28</v>
      </c>
      <c r="B19" s="15">
        <v>86</v>
      </c>
      <c r="C19" s="15">
        <v>70</v>
      </c>
      <c r="D19" s="15">
        <v>48</v>
      </c>
      <c r="E19" s="16">
        <f>SUM(B19:D19)</f>
        <v>204</v>
      </c>
      <c r="F19">
        <v>0</v>
      </c>
      <c r="G19" s="17" t="s">
        <v>28</v>
      </c>
      <c r="H19" s="14">
        <v>86</v>
      </c>
      <c r="I19" s="18">
        <f>(H19/I$3)*100</f>
        <v>87.75510204081633</v>
      </c>
      <c r="J19" s="14">
        <v>70</v>
      </c>
      <c r="K19" s="18">
        <f>(J19/K$3)*100</f>
        <v>76.08695652173914</v>
      </c>
      <c r="L19" s="14">
        <v>48</v>
      </c>
      <c r="M19" s="18">
        <f>(L19/M$3)*100</f>
        <v>57.831325301204814</v>
      </c>
      <c r="N19" s="19">
        <f>I19+K19+M19</f>
        <v>221.67338386376025</v>
      </c>
    </row>
    <row r="20" spans="1:14" ht="14.25">
      <c r="A20" s="14" t="s">
        <v>29</v>
      </c>
      <c r="B20" s="15">
        <v>83</v>
      </c>
      <c r="C20" s="15">
        <v>61</v>
      </c>
      <c r="D20" s="15">
        <v>57</v>
      </c>
      <c r="E20" s="16">
        <f>SUM(B20:D20)</f>
        <v>201</v>
      </c>
      <c r="F20">
        <v>0</v>
      </c>
      <c r="G20" s="17" t="s">
        <v>29</v>
      </c>
      <c r="H20" s="14">
        <v>83</v>
      </c>
      <c r="I20" s="18">
        <f>(H20/I$3)*100</f>
        <v>84.6938775510204</v>
      </c>
      <c r="J20" s="14">
        <v>61</v>
      </c>
      <c r="K20" s="18">
        <f>(J20/K$3)*100</f>
        <v>66.30434782608695</v>
      </c>
      <c r="L20" s="14">
        <v>57</v>
      </c>
      <c r="M20" s="18">
        <f>(L20/M$3)*100</f>
        <v>68.67469879518072</v>
      </c>
      <c r="N20" s="19">
        <f>I20+K20+M20</f>
        <v>219.67292417228808</v>
      </c>
    </row>
    <row r="21" spans="1:14" ht="14.25">
      <c r="A21" s="14" t="s">
        <v>30</v>
      </c>
      <c r="B21" s="15">
        <v>85</v>
      </c>
      <c r="C21" s="15">
        <v>73</v>
      </c>
      <c r="D21" s="15">
        <v>41</v>
      </c>
      <c r="E21" s="16">
        <f>SUM(B21:D21)</f>
        <v>199</v>
      </c>
      <c r="F21">
        <v>1</v>
      </c>
      <c r="G21" s="17" t="s">
        <v>31</v>
      </c>
      <c r="H21" s="14">
        <v>80</v>
      </c>
      <c r="I21" s="18">
        <f>(H21/I$3)*100</f>
        <v>81.63265306122449</v>
      </c>
      <c r="J21" s="14">
        <v>64</v>
      </c>
      <c r="K21" s="18">
        <f>(J21/K$3)*100</f>
        <v>69.56521739130434</v>
      </c>
      <c r="L21" s="14">
        <v>54</v>
      </c>
      <c r="M21" s="18">
        <f>(L21/M$3)*100</f>
        <v>65.06024096385542</v>
      </c>
      <c r="N21" s="19">
        <f>I21+K21+M21</f>
        <v>216.25811141638425</v>
      </c>
    </row>
    <row r="22" spans="1:14" ht="14.25">
      <c r="A22" s="14" t="s">
        <v>31</v>
      </c>
      <c r="B22" s="15">
        <v>80</v>
      </c>
      <c r="C22" s="15">
        <v>64</v>
      </c>
      <c r="D22" s="15">
        <v>54</v>
      </c>
      <c r="E22" s="16">
        <f>SUM(B22:D22)</f>
        <v>198</v>
      </c>
      <c r="F22">
        <v>1</v>
      </c>
      <c r="G22" s="17" t="s">
        <v>30</v>
      </c>
      <c r="H22" s="14">
        <v>85</v>
      </c>
      <c r="I22" s="18">
        <f>(H22/I$3)*100</f>
        <v>86.73469387755102</v>
      </c>
      <c r="J22" s="14">
        <v>73</v>
      </c>
      <c r="K22" s="18">
        <f>(J22/K$3)*100</f>
        <v>79.34782608695652</v>
      </c>
      <c r="L22" s="14">
        <v>41</v>
      </c>
      <c r="M22" s="18">
        <f>(L22/M$3)*100</f>
        <v>49.39759036144578</v>
      </c>
      <c r="N22" s="19">
        <f>I22+K22+M22</f>
        <v>215.48011032595332</v>
      </c>
    </row>
    <row r="23" spans="1:14" ht="14.25">
      <c r="A23" s="14" t="s">
        <v>32</v>
      </c>
      <c r="B23" s="15">
        <v>84</v>
      </c>
      <c r="C23" s="15">
        <v>77</v>
      </c>
      <c r="D23" s="15">
        <v>37</v>
      </c>
      <c r="E23" s="16">
        <f>SUM(B23:D23)</f>
        <v>198</v>
      </c>
      <c r="F23">
        <v>0</v>
      </c>
      <c r="G23" s="17" t="s">
        <v>32</v>
      </c>
      <c r="H23" s="14">
        <v>84</v>
      </c>
      <c r="I23" s="18">
        <f>(H23/I$3)*100</f>
        <v>85.71428571428571</v>
      </c>
      <c r="J23" s="14">
        <v>77</v>
      </c>
      <c r="K23" s="18">
        <f>(J23/K$3)*100</f>
        <v>83.69565217391305</v>
      </c>
      <c r="L23" s="14">
        <v>37</v>
      </c>
      <c r="M23" s="18">
        <f>(L23/M$3)*100</f>
        <v>44.57831325301205</v>
      </c>
      <c r="N23" s="19">
        <f>I23+K23+M23</f>
        <v>213.9882511412108</v>
      </c>
    </row>
    <row r="24" spans="1:14" ht="14.25">
      <c r="A24" s="14" t="s">
        <v>33</v>
      </c>
      <c r="B24" s="15">
        <v>79</v>
      </c>
      <c r="C24" s="15">
        <v>66</v>
      </c>
      <c r="D24" s="15">
        <v>50</v>
      </c>
      <c r="E24" s="16">
        <f>SUM(B24:D24)</f>
        <v>195</v>
      </c>
      <c r="F24">
        <v>0</v>
      </c>
      <c r="G24" s="17" t="s">
        <v>33</v>
      </c>
      <c r="H24" s="14">
        <v>79</v>
      </c>
      <c r="I24" s="18">
        <f>(H24/I$3)*100</f>
        <v>80.61224489795919</v>
      </c>
      <c r="J24" s="14">
        <v>66</v>
      </c>
      <c r="K24" s="18">
        <f>(J24/K$3)*100</f>
        <v>71.73913043478261</v>
      </c>
      <c r="L24" s="14">
        <v>50</v>
      </c>
      <c r="M24" s="18">
        <f>(L24/M$3)*100</f>
        <v>60.24096385542169</v>
      </c>
      <c r="N24" s="19">
        <f>I24+K24+M24</f>
        <v>212.59233918816346</v>
      </c>
    </row>
    <row r="25" spans="1:14" ht="14.25">
      <c r="A25" s="14" t="s">
        <v>34</v>
      </c>
      <c r="B25" s="15">
        <v>87</v>
      </c>
      <c r="C25" s="15">
        <v>67</v>
      </c>
      <c r="D25" s="15">
        <v>38</v>
      </c>
      <c r="E25" s="16">
        <f>SUM(B25:D25)</f>
        <v>192</v>
      </c>
      <c r="F25">
        <v>0</v>
      </c>
      <c r="G25" s="17" t="s">
        <v>35</v>
      </c>
      <c r="H25" s="14">
        <v>89</v>
      </c>
      <c r="I25" s="18">
        <f>(H25/I$3)*100</f>
        <v>90.81632653061224</v>
      </c>
      <c r="J25" s="14">
        <v>60</v>
      </c>
      <c r="K25" s="18">
        <f>(J25/K$3)*100</f>
        <v>65.21739130434783</v>
      </c>
      <c r="L25" s="14">
        <v>43</v>
      </c>
      <c r="M25" s="18">
        <f>(L25/M$3)*100</f>
        <v>51.80722891566265</v>
      </c>
      <c r="N25" s="19">
        <f>I25+K25+M25</f>
        <v>207.84094675062272</v>
      </c>
    </row>
    <row r="26" spans="1:14" ht="14.25">
      <c r="A26" s="14" t="s">
        <v>35</v>
      </c>
      <c r="B26" s="15">
        <v>89</v>
      </c>
      <c r="C26" s="15">
        <v>60</v>
      </c>
      <c r="D26" s="15">
        <v>43</v>
      </c>
      <c r="E26" s="16">
        <f>SUM(B26:D26)</f>
        <v>192</v>
      </c>
      <c r="F26">
        <v>0</v>
      </c>
      <c r="G26" s="17" t="s">
        <v>34</v>
      </c>
      <c r="H26" s="14">
        <v>87</v>
      </c>
      <c r="I26" s="18">
        <f>(H26/I$3)*100</f>
        <v>88.77551020408163</v>
      </c>
      <c r="J26" s="14">
        <v>67</v>
      </c>
      <c r="K26" s="18">
        <f>(J26/K$3)*100</f>
        <v>72.82608695652173</v>
      </c>
      <c r="L26" s="14">
        <v>38</v>
      </c>
      <c r="M26" s="18">
        <f>(L26/M$3)*100</f>
        <v>45.78313253012048</v>
      </c>
      <c r="N26" s="19">
        <f>I26+K26+M26</f>
        <v>207.38472969072387</v>
      </c>
    </row>
    <row r="27" spans="1:14" ht="14.25">
      <c r="A27" s="14" t="s">
        <v>36</v>
      </c>
      <c r="B27" s="15">
        <v>80</v>
      </c>
      <c r="C27" s="15">
        <v>65</v>
      </c>
      <c r="D27" s="15">
        <v>43</v>
      </c>
      <c r="E27" s="16">
        <f>SUM(B27:D27)</f>
        <v>188</v>
      </c>
      <c r="F27">
        <v>1</v>
      </c>
      <c r="G27" s="17" t="s">
        <v>37</v>
      </c>
      <c r="H27" s="14">
        <v>82</v>
      </c>
      <c r="I27" s="18">
        <f>(H27/I$3)*100</f>
        <v>83.6734693877551</v>
      </c>
      <c r="J27" s="14">
        <v>38</v>
      </c>
      <c r="K27" s="18">
        <f>(J27/K$3)*100</f>
        <v>41.30434782608695</v>
      </c>
      <c r="L27" s="14">
        <v>67</v>
      </c>
      <c r="M27" s="18">
        <f>(L27/M$3)*100</f>
        <v>80.72289156626506</v>
      </c>
      <c r="N27" s="19">
        <f>I27+K27+M27</f>
        <v>205.7007087801071</v>
      </c>
    </row>
    <row r="28" spans="1:14" ht="14.25">
      <c r="A28" s="14" t="s">
        <v>37</v>
      </c>
      <c r="B28" s="15">
        <v>82</v>
      </c>
      <c r="C28" s="15">
        <v>38</v>
      </c>
      <c r="D28" s="15">
        <v>67</v>
      </c>
      <c r="E28" s="16">
        <f>SUM(B28:D28)</f>
        <v>187</v>
      </c>
      <c r="F28">
        <v>1</v>
      </c>
      <c r="G28" s="17" t="s">
        <v>36</v>
      </c>
      <c r="H28" s="14">
        <v>80</v>
      </c>
      <c r="I28" s="18">
        <f>(H28/I$3)*100</f>
        <v>81.63265306122449</v>
      </c>
      <c r="J28" s="14">
        <v>65</v>
      </c>
      <c r="K28" s="18">
        <f>(J28/K$3)*100</f>
        <v>70.65217391304348</v>
      </c>
      <c r="L28" s="14">
        <v>43</v>
      </c>
      <c r="M28" s="18">
        <f>(L28/M$3)*100</f>
        <v>51.80722891566265</v>
      </c>
      <c r="N28" s="19">
        <f>I28+K28+M28</f>
        <v>204.0920558899306</v>
      </c>
    </row>
    <row r="29" spans="1:14" ht="14.25">
      <c r="A29" s="14" t="s">
        <v>38</v>
      </c>
      <c r="B29" s="15">
        <v>67</v>
      </c>
      <c r="C29" s="15">
        <v>71</v>
      </c>
      <c r="D29" s="15">
        <v>48</v>
      </c>
      <c r="E29" s="16">
        <f>SUM(B29:D29)</f>
        <v>186</v>
      </c>
      <c r="F29">
        <v>0</v>
      </c>
      <c r="G29" s="17" t="s">
        <v>38</v>
      </c>
      <c r="H29" s="14">
        <v>67</v>
      </c>
      <c r="I29" s="18">
        <f>(H29/I$3)*100</f>
        <v>68.36734693877551</v>
      </c>
      <c r="J29" s="14">
        <v>71</v>
      </c>
      <c r="K29" s="18">
        <f>(J29/K$3)*100</f>
        <v>77.17391304347827</v>
      </c>
      <c r="L29" s="14">
        <v>48</v>
      </c>
      <c r="M29" s="18">
        <f>(L29/M$3)*100</f>
        <v>57.831325301204814</v>
      </c>
      <c r="N29" s="19">
        <f>I29+K29+M29</f>
        <v>203.3725852834586</v>
      </c>
    </row>
    <row r="30" spans="1:14" ht="14.25">
      <c r="A30" s="14" t="s">
        <v>39</v>
      </c>
      <c r="B30" s="15">
        <v>69</v>
      </c>
      <c r="C30" s="15">
        <v>75</v>
      </c>
      <c r="D30" s="15">
        <v>42</v>
      </c>
      <c r="E30" s="16">
        <f>SUM(B30:D30)</f>
        <v>186</v>
      </c>
      <c r="F30">
        <v>0</v>
      </c>
      <c r="G30" s="17" t="s">
        <v>39</v>
      </c>
      <c r="H30" s="14">
        <v>69</v>
      </c>
      <c r="I30" s="18">
        <f>(H30/I$3)*100</f>
        <v>70.40816326530613</v>
      </c>
      <c r="J30" s="14">
        <v>75</v>
      </c>
      <c r="K30" s="18">
        <f>(J30/K$3)*100</f>
        <v>81.52173913043478</v>
      </c>
      <c r="L30" s="14">
        <v>42</v>
      </c>
      <c r="M30" s="18">
        <f>(L30/M$3)*100</f>
        <v>50.602409638554214</v>
      </c>
      <c r="N30" s="19">
        <f>I30+K30+M30</f>
        <v>202.5323120342951</v>
      </c>
    </row>
    <row r="31" spans="1:14" ht="14.25">
      <c r="A31" s="14" t="s">
        <v>40</v>
      </c>
      <c r="B31" s="15">
        <v>88</v>
      </c>
      <c r="C31" s="15">
        <v>63</v>
      </c>
      <c r="D31" s="15">
        <v>35</v>
      </c>
      <c r="E31" s="16">
        <f>SUM(B31:D31)</f>
        <v>186</v>
      </c>
      <c r="F31">
        <v>0</v>
      </c>
      <c r="G31" s="17" t="s">
        <v>40</v>
      </c>
      <c r="H31" s="14">
        <v>88</v>
      </c>
      <c r="I31" s="18">
        <f>(H31/I$3)*100</f>
        <v>89.79591836734694</v>
      </c>
      <c r="J31" s="14">
        <v>63</v>
      </c>
      <c r="K31" s="18">
        <f>(J31/K$3)*100</f>
        <v>68.47826086956522</v>
      </c>
      <c r="L31" s="14">
        <v>35</v>
      </c>
      <c r="M31" s="18">
        <f>(L31/M$3)*100</f>
        <v>42.168674698795186</v>
      </c>
      <c r="N31" s="19">
        <f>I31+K31+M31</f>
        <v>200.44285393570738</v>
      </c>
    </row>
    <row r="32" spans="1:14" ht="14.25">
      <c r="A32" s="14" t="s">
        <v>41</v>
      </c>
      <c r="B32" s="15">
        <v>73</v>
      </c>
      <c r="C32" s="15">
        <v>76</v>
      </c>
      <c r="D32" s="15">
        <v>35</v>
      </c>
      <c r="E32" s="16">
        <f>SUM(B32:D32)</f>
        <v>184</v>
      </c>
      <c r="F32">
        <v>0</v>
      </c>
      <c r="G32" s="17" t="s">
        <v>42</v>
      </c>
      <c r="H32" s="14">
        <v>74</v>
      </c>
      <c r="I32" s="18">
        <f>(H32/I$3)*100</f>
        <v>75.51020408163265</v>
      </c>
      <c r="J32" s="14">
        <v>65</v>
      </c>
      <c r="K32" s="18">
        <f>(J32/K$3)*100</f>
        <v>70.65217391304348</v>
      </c>
      <c r="L32" s="14">
        <v>45</v>
      </c>
      <c r="M32" s="18">
        <f>(L32/M$3)*100</f>
        <v>54.21686746987952</v>
      </c>
      <c r="N32" s="19">
        <f>I32+K32+M32</f>
        <v>200.37924546455565</v>
      </c>
    </row>
    <row r="33" spans="1:14" ht="14.25">
      <c r="A33" s="14" t="s">
        <v>42</v>
      </c>
      <c r="B33" s="15">
        <v>74</v>
      </c>
      <c r="C33" s="15">
        <v>65</v>
      </c>
      <c r="D33" s="15">
        <v>45</v>
      </c>
      <c r="E33" s="16">
        <f>SUM(B33:D33)</f>
        <v>184</v>
      </c>
      <c r="F33">
        <v>0</v>
      </c>
      <c r="G33" s="17" t="s">
        <v>41</v>
      </c>
      <c r="H33" s="14">
        <v>73</v>
      </c>
      <c r="I33" s="18">
        <f>(H33/I$3)*100</f>
        <v>74.48979591836735</v>
      </c>
      <c r="J33" s="14">
        <v>76</v>
      </c>
      <c r="K33" s="18">
        <f>(J33/K$3)*100</f>
        <v>82.6086956521739</v>
      </c>
      <c r="L33" s="14">
        <v>35</v>
      </c>
      <c r="M33" s="18">
        <f>(L33/M$3)*100</f>
        <v>42.168674698795186</v>
      </c>
      <c r="N33" s="19">
        <f>I33+K33+M33</f>
        <v>199.26716626933643</v>
      </c>
    </row>
    <row r="34" spans="1:14" ht="14.25">
      <c r="A34" s="14" t="s">
        <v>43</v>
      </c>
      <c r="B34" s="15">
        <v>90</v>
      </c>
      <c r="C34" s="15">
        <v>50</v>
      </c>
      <c r="D34" s="15">
        <v>43</v>
      </c>
      <c r="E34" s="16">
        <f>SUM(B34:D34)</f>
        <v>183</v>
      </c>
      <c r="F34">
        <v>0</v>
      </c>
      <c r="G34" s="17" t="s">
        <v>43</v>
      </c>
      <c r="H34" s="14">
        <v>90</v>
      </c>
      <c r="I34" s="18">
        <f>(H34/I$3)*100</f>
        <v>91.83673469387756</v>
      </c>
      <c r="J34" s="14">
        <v>50</v>
      </c>
      <c r="K34" s="18">
        <f>(J34/K$3)*100</f>
        <v>54.347826086956516</v>
      </c>
      <c r="L34" s="14">
        <v>43</v>
      </c>
      <c r="M34" s="18">
        <f>(L34/M$3)*100</f>
        <v>51.80722891566265</v>
      </c>
      <c r="N34" s="19">
        <f>I34+K34+M34</f>
        <v>197.99178969649674</v>
      </c>
    </row>
    <row r="35" spans="1:14" ht="14.25">
      <c r="A35" s="14" t="s">
        <v>44</v>
      </c>
      <c r="B35" s="15">
        <v>81</v>
      </c>
      <c r="C35" s="15">
        <v>50</v>
      </c>
      <c r="D35" s="15">
        <v>50</v>
      </c>
      <c r="E35" s="16">
        <f>SUM(B35:D35)</f>
        <v>181</v>
      </c>
      <c r="F35">
        <v>0</v>
      </c>
      <c r="G35" s="17" t="s">
        <v>44</v>
      </c>
      <c r="H35" s="14">
        <v>81</v>
      </c>
      <c r="I35" s="18">
        <f>(H35/I$3)*100</f>
        <v>82.6530612244898</v>
      </c>
      <c r="J35" s="14">
        <v>50</v>
      </c>
      <c r="K35" s="18">
        <f>(J35/K$3)*100</f>
        <v>54.347826086956516</v>
      </c>
      <c r="L35" s="14">
        <v>50</v>
      </c>
      <c r="M35" s="18">
        <f>(L35/M$3)*100</f>
        <v>60.24096385542169</v>
      </c>
      <c r="N35" s="19">
        <f>I35+K35+M35</f>
        <v>197.241851166868</v>
      </c>
    </row>
    <row r="36" spans="1:14" ht="14.25">
      <c r="A36" s="14" t="s">
        <v>45</v>
      </c>
      <c r="B36" s="15">
        <v>90</v>
      </c>
      <c r="C36" s="15">
        <v>55</v>
      </c>
      <c r="D36" s="15">
        <v>35</v>
      </c>
      <c r="E36" s="16">
        <f>SUM(B36:D36)</f>
        <v>180</v>
      </c>
      <c r="F36">
        <v>0</v>
      </c>
      <c r="G36" s="17" t="s">
        <v>45</v>
      </c>
      <c r="H36" s="14">
        <v>90</v>
      </c>
      <c r="I36" s="18">
        <f>(H36/I$3)*100</f>
        <v>91.83673469387756</v>
      </c>
      <c r="J36" s="14">
        <v>55</v>
      </c>
      <c r="K36" s="18">
        <f>(J36/K$3)*100</f>
        <v>59.78260869565217</v>
      </c>
      <c r="L36" s="14">
        <v>35</v>
      </c>
      <c r="M36" s="18">
        <f>(L36/M$3)*100</f>
        <v>42.168674698795186</v>
      </c>
      <c r="N36" s="19">
        <f>I36+K36+M36</f>
        <v>193.78801808832492</v>
      </c>
    </row>
    <row r="37" spans="1:14" ht="14.25">
      <c r="A37" s="14" t="s">
        <v>46</v>
      </c>
      <c r="B37" s="15">
        <v>79</v>
      </c>
      <c r="C37" s="15">
        <v>66</v>
      </c>
      <c r="D37" s="15">
        <v>34</v>
      </c>
      <c r="E37" s="16">
        <f>SUM(B37:D37)</f>
        <v>179</v>
      </c>
      <c r="F37">
        <v>0</v>
      </c>
      <c r="G37" s="17" t="s">
        <v>46</v>
      </c>
      <c r="H37" s="14">
        <v>79</v>
      </c>
      <c r="I37" s="18">
        <f>(H37/I$3)*100</f>
        <v>80.61224489795919</v>
      </c>
      <c r="J37" s="14">
        <v>66</v>
      </c>
      <c r="K37" s="18">
        <f>(J37/K$3)*100</f>
        <v>71.73913043478261</v>
      </c>
      <c r="L37" s="14">
        <v>34</v>
      </c>
      <c r="M37" s="18">
        <f>(L37/M$3)*100</f>
        <v>40.963855421686745</v>
      </c>
      <c r="N37" s="19">
        <f>I37+K37+M37</f>
        <v>193.3152307544285</v>
      </c>
    </row>
    <row r="38" spans="1:14" ht="14.25">
      <c r="A38" s="14" t="s">
        <v>47</v>
      </c>
      <c r="B38" s="15">
        <v>92</v>
      </c>
      <c r="C38" s="15">
        <v>58</v>
      </c>
      <c r="D38" s="15">
        <v>23</v>
      </c>
      <c r="E38" s="16">
        <f>SUM(B38:D38)</f>
        <v>173</v>
      </c>
      <c r="F38">
        <v>0</v>
      </c>
      <c r="G38" s="17" t="s">
        <v>47</v>
      </c>
      <c r="H38" s="14">
        <v>92</v>
      </c>
      <c r="I38" s="18">
        <f>(H38/I$3)*100</f>
        <v>93.87755102040816</v>
      </c>
      <c r="J38" s="14">
        <v>58</v>
      </c>
      <c r="K38" s="18">
        <f>(J38/K$3)*100</f>
        <v>63.04347826086957</v>
      </c>
      <c r="L38" s="14">
        <v>23</v>
      </c>
      <c r="M38" s="18">
        <f>(L38/M$3)*100</f>
        <v>27.710843373493976</v>
      </c>
      <c r="N38" s="19">
        <f>I38+K38+M38</f>
        <v>184.6318726547717</v>
      </c>
    </row>
    <row r="39" spans="1:14" ht="14.25">
      <c r="A39" s="14" t="s">
        <v>48</v>
      </c>
      <c r="B39" s="15">
        <v>86</v>
      </c>
      <c r="C39" s="15">
        <v>59</v>
      </c>
      <c r="D39" s="15">
        <v>26</v>
      </c>
      <c r="E39" s="16">
        <f>SUM(B39:D39)</f>
        <v>171</v>
      </c>
      <c r="F39">
        <v>0</v>
      </c>
      <c r="G39" s="17" t="s">
        <v>48</v>
      </c>
      <c r="H39" s="14">
        <v>86</v>
      </c>
      <c r="I39" s="18">
        <f>(H39/I$3)*100</f>
        <v>87.75510204081633</v>
      </c>
      <c r="J39" s="14">
        <v>59</v>
      </c>
      <c r="K39" s="18">
        <f>(J39/K$3)*100</f>
        <v>64.13043478260869</v>
      </c>
      <c r="L39" s="14">
        <v>26</v>
      </c>
      <c r="M39" s="18">
        <f>(L39/M$3)*100</f>
        <v>31.32530120481928</v>
      </c>
      <c r="N39" s="19">
        <f>I39+K39+M39</f>
        <v>183.2108380282443</v>
      </c>
    </row>
    <row r="40" spans="1:14" ht="14.25">
      <c r="A40" s="14" t="s">
        <v>49</v>
      </c>
      <c r="B40" s="15">
        <v>86</v>
      </c>
      <c r="C40" s="15">
        <v>56</v>
      </c>
      <c r="D40" s="15">
        <v>28</v>
      </c>
      <c r="E40" s="16">
        <f>SUM(B40:D40)</f>
        <v>170</v>
      </c>
      <c r="F40">
        <v>0</v>
      </c>
      <c r="G40" s="17" t="s">
        <v>49</v>
      </c>
      <c r="H40" s="14">
        <v>86</v>
      </c>
      <c r="I40" s="18">
        <f>(H40/I$3)*100</f>
        <v>87.75510204081633</v>
      </c>
      <c r="J40" s="14">
        <v>56</v>
      </c>
      <c r="K40" s="18">
        <f>(J40/K$3)*100</f>
        <v>60.86956521739131</v>
      </c>
      <c r="L40" s="14">
        <v>28</v>
      </c>
      <c r="M40" s="18">
        <f>(L40/M$3)*100</f>
        <v>33.734939759036145</v>
      </c>
      <c r="N40" s="19">
        <f>I40+K40+M40</f>
        <v>182.35960701724377</v>
      </c>
    </row>
    <row r="41" spans="1:14" ht="14.25">
      <c r="A41" s="14" t="s">
        <v>50</v>
      </c>
      <c r="B41" s="15">
        <v>94</v>
      </c>
      <c r="C41" s="15">
        <v>44</v>
      </c>
      <c r="D41" s="15">
        <v>31</v>
      </c>
      <c r="E41" s="16">
        <f>SUM(B41:D41)</f>
        <v>169</v>
      </c>
      <c r="F41">
        <v>0</v>
      </c>
      <c r="G41" s="17" t="s">
        <v>50</v>
      </c>
      <c r="H41" s="14">
        <v>94</v>
      </c>
      <c r="I41" s="18">
        <f>(H41/I$3)*100</f>
        <v>95.91836734693877</v>
      </c>
      <c r="J41" s="14">
        <v>44</v>
      </c>
      <c r="K41" s="18">
        <f>(J41/K$3)*100</f>
        <v>47.82608695652174</v>
      </c>
      <c r="L41" s="14">
        <v>31</v>
      </c>
      <c r="M41" s="18">
        <f>(L41/M$3)*100</f>
        <v>37.34939759036144</v>
      </c>
      <c r="N41" s="19">
        <f>I41+K41+M41</f>
        <v>181.09385189382195</v>
      </c>
    </row>
    <row r="42" spans="1:14" ht="14.25">
      <c r="A42" s="14" t="s">
        <v>51</v>
      </c>
      <c r="B42" s="15">
        <v>91</v>
      </c>
      <c r="C42" s="15">
        <v>61</v>
      </c>
      <c r="D42" s="15">
        <v>16</v>
      </c>
      <c r="E42" s="16">
        <f>SUM(B42:D42)</f>
        <v>168</v>
      </c>
      <c r="F42">
        <v>1</v>
      </c>
      <c r="G42" s="17" t="s">
        <v>52</v>
      </c>
      <c r="H42" s="14">
        <v>76</v>
      </c>
      <c r="I42" s="18">
        <f>(H42/I$3)*100</f>
        <v>77.55102040816327</v>
      </c>
      <c r="J42" s="14">
        <v>50</v>
      </c>
      <c r="K42" s="18">
        <f>(J42/K$3)*100</f>
        <v>54.347826086956516</v>
      </c>
      <c r="L42" s="14">
        <v>39</v>
      </c>
      <c r="M42" s="18">
        <f>(L42/M$3)*100</f>
        <v>46.98795180722892</v>
      </c>
      <c r="N42" s="19">
        <f>I42+K42+M42</f>
        <v>178.8867983023487</v>
      </c>
    </row>
    <row r="43" spans="1:14" ht="14.25">
      <c r="A43" s="14" t="s">
        <v>52</v>
      </c>
      <c r="B43" s="15">
        <v>76</v>
      </c>
      <c r="C43" s="15">
        <v>50</v>
      </c>
      <c r="D43" s="15">
        <v>39</v>
      </c>
      <c r="E43" s="16">
        <f>SUM(B43:D43)</f>
        <v>165</v>
      </c>
      <c r="F43">
        <v>1</v>
      </c>
      <c r="G43" s="17" t="s">
        <v>51</v>
      </c>
      <c r="H43" s="14">
        <v>91</v>
      </c>
      <c r="I43" s="18">
        <f>(H43/I$3)*100</f>
        <v>92.85714285714286</v>
      </c>
      <c r="J43" s="14">
        <v>61</v>
      </c>
      <c r="K43" s="18">
        <f>(J43/K$3)*100</f>
        <v>66.30434782608695</v>
      </c>
      <c r="L43" s="14">
        <v>16</v>
      </c>
      <c r="M43" s="18">
        <f>(L43/M$3)*100</f>
        <v>19.27710843373494</v>
      </c>
      <c r="N43" s="19">
        <f>I43+K43+M43</f>
        <v>178.43859911696478</v>
      </c>
    </row>
    <row r="44" spans="1:14" ht="14.25">
      <c r="A44" s="14" t="s">
        <v>53</v>
      </c>
      <c r="B44" s="15">
        <v>66</v>
      </c>
      <c r="C44" s="15">
        <v>64</v>
      </c>
      <c r="D44" s="15">
        <v>34</v>
      </c>
      <c r="E44" s="16">
        <f>SUM(B44:D44)</f>
        <v>164</v>
      </c>
      <c r="F44">
        <v>0</v>
      </c>
      <c r="G44" s="17" t="s">
        <v>53</v>
      </c>
      <c r="H44" s="14">
        <v>66</v>
      </c>
      <c r="I44" s="18">
        <f>(H44/I$3)*100</f>
        <v>67.3469387755102</v>
      </c>
      <c r="J44" s="14">
        <v>64</v>
      </c>
      <c r="K44" s="18">
        <f>(J44/K$3)*100</f>
        <v>69.56521739130434</v>
      </c>
      <c r="L44" s="14">
        <v>34</v>
      </c>
      <c r="M44" s="18">
        <f>(L44/M$3)*100</f>
        <v>40.963855421686745</v>
      </c>
      <c r="N44" s="19">
        <f>I44+K44+M44</f>
        <v>177.87601158850129</v>
      </c>
    </row>
    <row r="45" spans="1:14" ht="14.25">
      <c r="A45" s="14" t="s">
        <v>54</v>
      </c>
      <c r="B45" s="15">
        <v>73</v>
      </c>
      <c r="C45" s="15">
        <v>59</v>
      </c>
      <c r="D45" s="15">
        <v>26</v>
      </c>
      <c r="E45" s="16">
        <f>SUM(B45:D45)</f>
        <v>158</v>
      </c>
      <c r="F45">
        <v>0</v>
      </c>
      <c r="G45" s="17" t="s">
        <v>54</v>
      </c>
      <c r="H45" s="14">
        <v>73</v>
      </c>
      <c r="I45" s="18">
        <f>(H45/I$3)*100</f>
        <v>74.48979591836735</v>
      </c>
      <c r="J45" s="14">
        <v>59</v>
      </c>
      <c r="K45" s="18">
        <f>(J45/K$3)*100</f>
        <v>64.13043478260869</v>
      </c>
      <c r="L45" s="14">
        <v>26</v>
      </c>
      <c r="M45" s="18">
        <f>(L45/M$3)*100</f>
        <v>31.32530120481928</v>
      </c>
      <c r="N45" s="19">
        <f>I45+K45+M45</f>
        <v>169.94553190579532</v>
      </c>
    </row>
    <row r="46" spans="1:14" ht="14.25">
      <c r="A46" s="14" t="s">
        <v>55</v>
      </c>
      <c r="B46" s="15">
        <v>56</v>
      </c>
      <c r="C46" s="15">
        <v>72</v>
      </c>
      <c r="D46" s="15">
        <v>25</v>
      </c>
      <c r="E46" s="16">
        <f>SUM(B46:D46)</f>
        <v>153</v>
      </c>
      <c r="F46">
        <v>0</v>
      </c>
      <c r="G46" s="17" t="s">
        <v>55</v>
      </c>
      <c r="H46" s="14">
        <v>56</v>
      </c>
      <c r="I46" s="18">
        <f>(H46/I$3)*100</f>
        <v>57.14285714285714</v>
      </c>
      <c r="J46" s="14">
        <v>72</v>
      </c>
      <c r="K46" s="18">
        <f>(J46/K$3)*100</f>
        <v>78.26086956521739</v>
      </c>
      <c r="L46" s="14">
        <v>25</v>
      </c>
      <c r="M46" s="18">
        <f>(L46/M$3)*100</f>
        <v>30.120481927710845</v>
      </c>
      <c r="N46" s="19">
        <f>I46+K46+M46</f>
        <v>165.52420863578539</v>
      </c>
    </row>
    <row r="47" spans="1:14" ht="14.25">
      <c r="A47" s="14" t="s">
        <v>56</v>
      </c>
      <c r="B47" s="15">
        <v>50</v>
      </c>
      <c r="C47" s="15">
        <v>56</v>
      </c>
      <c r="D47" s="15">
        <v>40</v>
      </c>
      <c r="E47" s="16">
        <f>SUM(B47:D47)</f>
        <v>146</v>
      </c>
      <c r="F47">
        <v>0</v>
      </c>
      <c r="G47" s="17" t="s">
        <v>56</v>
      </c>
      <c r="H47" s="14">
        <v>50</v>
      </c>
      <c r="I47" s="18">
        <f>(H47/I$3)*100</f>
        <v>51.02040816326531</v>
      </c>
      <c r="J47" s="14">
        <v>56</v>
      </c>
      <c r="K47" s="18">
        <f>(J47/K$3)*100</f>
        <v>60.86956521739131</v>
      </c>
      <c r="L47" s="14">
        <v>40</v>
      </c>
      <c r="M47" s="18">
        <f>(L47/M$3)*100</f>
        <v>48.19277108433735</v>
      </c>
      <c r="N47" s="19">
        <f>I47+K47+M47</f>
        <v>160.08274446499397</v>
      </c>
    </row>
    <row r="48" spans="1:14" ht="14.25">
      <c r="A48" s="14" t="s">
        <v>57</v>
      </c>
      <c r="B48" s="15">
        <v>72</v>
      </c>
      <c r="C48" s="15">
        <v>54</v>
      </c>
      <c r="D48" s="15">
        <v>19</v>
      </c>
      <c r="E48" s="16">
        <f>SUM(B48:D48)</f>
        <v>145</v>
      </c>
      <c r="F48">
        <v>0</v>
      </c>
      <c r="G48" s="17" t="s">
        <v>57</v>
      </c>
      <c r="H48" s="14">
        <v>72</v>
      </c>
      <c r="I48" s="18">
        <f>(H48/I$3)*100</f>
        <v>73.46938775510205</v>
      </c>
      <c r="J48" s="14">
        <v>54</v>
      </c>
      <c r="K48" s="18">
        <f>(J48/K$3)*100</f>
        <v>58.69565217391305</v>
      </c>
      <c r="L48" s="14">
        <v>19</v>
      </c>
      <c r="M48" s="18">
        <f>(L48/M$3)*100</f>
        <v>22.89156626506024</v>
      </c>
      <c r="N48" s="19">
        <f>I48+K48+M48</f>
        <v>155.05660619407536</v>
      </c>
    </row>
    <row r="49" spans="1:14" ht="14.25">
      <c r="A49" s="14" t="s">
        <v>58</v>
      </c>
      <c r="B49" s="15">
        <v>86</v>
      </c>
      <c r="C49" s="15">
        <v>30</v>
      </c>
      <c r="D49" s="15">
        <v>28</v>
      </c>
      <c r="E49" s="16">
        <f>SUM(B49:D49)</f>
        <v>144</v>
      </c>
      <c r="F49">
        <v>0</v>
      </c>
      <c r="G49" s="17" t="s">
        <v>58</v>
      </c>
      <c r="H49" s="14">
        <v>86</v>
      </c>
      <c r="I49" s="18">
        <f>(H49/I$3)*100</f>
        <v>87.75510204081633</v>
      </c>
      <c r="J49" s="14">
        <v>30</v>
      </c>
      <c r="K49" s="18">
        <f>(J49/K$3)*100</f>
        <v>32.608695652173914</v>
      </c>
      <c r="L49" s="14">
        <v>28</v>
      </c>
      <c r="M49" s="18">
        <f>(L49/M$3)*100</f>
        <v>33.734939759036145</v>
      </c>
      <c r="N49" s="19">
        <f>I49+K49+M49</f>
        <v>154.09873745202637</v>
      </c>
    </row>
    <row r="50" spans="1:14" ht="14.25">
      <c r="A50" s="14" t="s">
        <v>59</v>
      </c>
      <c r="B50" s="15">
        <v>62</v>
      </c>
      <c r="C50" s="15">
        <v>37</v>
      </c>
      <c r="D50" s="15">
        <v>39</v>
      </c>
      <c r="E50" s="16">
        <f>SUM(B50:D50)</f>
        <v>138</v>
      </c>
      <c r="F50">
        <v>0</v>
      </c>
      <c r="G50" s="17" t="s">
        <v>59</v>
      </c>
      <c r="H50" s="14">
        <v>62</v>
      </c>
      <c r="I50" s="18">
        <f>(H50/I$3)*100</f>
        <v>63.26530612244898</v>
      </c>
      <c r="J50" s="14">
        <v>37</v>
      </c>
      <c r="K50" s="18">
        <f>(J50/K$3)*100</f>
        <v>40.21739130434783</v>
      </c>
      <c r="L50" s="14">
        <v>39</v>
      </c>
      <c r="M50" s="18">
        <f>(L50/M$3)*100</f>
        <v>46.98795180722892</v>
      </c>
      <c r="N50" s="19">
        <f>I50+K50+M50</f>
        <v>150.47064923402573</v>
      </c>
    </row>
    <row r="51" spans="1:14" ht="14.25">
      <c r="A51" s="14" t="s">
        <v>60</v>
      </c>
      <c r="B51" s="15">
        <v>65</v>
      </c>
      <c r="C51" s="15">
        <v>52</v>
      </c>
      <c r="D51" s="15">
        <v>19</v>
      </c>
      <c r="E51" s="16">
        <f>SUM(B51:D51)</f>
        <v>136</v>
      </c>
      <c r="F51">
        <v>0</v>
      </c>
      <c r="G51" s="17" t="s">
        <v>60</v>
      </c>
      <c r="H51" s="14">
        <v>65</v>
      </c>
      <c r="I51" s="18">
        <f>(H51/I$3)*100</f>
        <v>66.3265306122449</v>
      </c>
      <c r="J51" s="14">
        <v>52</v>
      </c>
      <c r="K51" s="18">
        <f>(J51/K$3)*100</f>
        <v>56.52173913043478</v>
      </c>
      <c r="L51" s="14">
        <v>19</v>
      </c>
      <c r="M51" s="18">
        <f>(L51/M$3)*100</f>
        <v>22.89156626506024</v>
      </c>
      <c r="N51" s="19">
        <f>I51+K51+M51</f>
        <v>145.7398360077399</v>
      </c>
    </row>
    <row r="52" spans="1:14" ht="14.25">
      <c r="A52" s="14" t="s">
        <v>61</v>
      </c>
      <c r="B52" s="15">
        <v>71</v>
      </c>
      <c r="C52" s="15">
        <v>50</v>
      </c>
      <c r="D52" s="15">
        <v>14</v>
      </c>
      <c r="E52" s="16">
        <f>SUM(B52:D52)</f>
        <v>135</v>
      </c>
      <c r="F52">
        <v>0</v>
      </c>
      <c r="G52" s="17" t="s">
        <v>61</v>
      </c>
      <c r="H52" s="14">
        <v>71</v>
      </c>
      <c r="I52" s="18">
        <f>(H52/I$3)*100</f>
        <v>72.44897959183673</v>
      </c>
      <c r="J52" s="14">
        <v>50</v>
      </c>
      <c r="K52" s="18">
        <f>(J52/K$3)*100</f>
        <v>54.347826086956516</v>
      </c>
      <c r="L52" s="14">
        <v>14</v>
      </c>
      <c r="M52" s="18">
        <f>(L52/M$3)*100</f>
        <v>16.867469879518072</v>
      </c>
      <c r="N52" s="19">
        <f>I52+K52+M52</f>
        <v>143.66427555831132</v>
      </c>
    </row>
    <row r="53" spans="1:14" ht="14.25">
      <c r="A53" s="14" t="s">
        <v>62</v>
      </c>
      <c r="B53" s="15">
        <v>78</v>
      </c>
      <c r="C53" s="15">
        <v>49</v>
      </c>
      <c r="D53" s="15">
        <v>7</v>
      </c>
      <c r="E53" s="16">
        <f>SUM(B53:D53)</f>
        <v>134</v>
      </c>
      <c r="F53">
        <v>1</v>
      </c>
      <c r="G53" s="17" t="s">
        <v>63</v>
      </c>
      <c r="H53" s="14">
        <v>77</v>
      </c>
      <c r="I53" s="18">
        <f>(H53/I$3)*100</f>
        <v>78.57142857142857</v>
      </c>
      <c r="J53" s="14">
        <v>34</v>
      </c>
      <c r="K53" s="18">
        <f>(J53/K$3)*100</f>
        <v>36.95652173913043</v>
      </c>
      <c r="L53" s="14">
        <v>22</v>
      </c>
      <c r="M53" s="18">
        <f>(L53/M$3)*100</f>
        <v>26.506024096385545</v>
      </c>
      <c r="N53" s="19">
        <f>I53+K53+M53</f>
        <v>142.03397440694454</v>
      </c>
    </row>
    <row r="54" spans="1:14" ht="14.25">
      <c r="A54" s="14" t="s">
        <v>63</v>
      </c>
      <c r="B54" s="15">
        <v>77</v>
      </c>
      <c r="C54" s="15">
        <v>34</v>
      </c>
      <c r="D54" s="15">
        <v>22</v>
      </c>
      <c r="E54" s="16">
        <f>SUM(B54:D54)</f>
        <v>133</v>
      </c>
      <c r="F54">
        <v>1</v>
      </c>
      <c r="G54" s="17" t="s">
        <v>62</v>
      </c>
      <c r="H54" s="14">
        <v>78</v>
      </c>
      <c r="I54" s="18">
        <f>(H54/I$3)*100</f>
        <v>79.59183673469387</v>
      </c>
      <c r="J54" s="14">
        <v>49</v>
      </c>
      <c r="K54" s="18">
        <f>(J54/K$3)*100</f>
        <v>53.2608695652174</v>
      </c>
      <c r="L54" s="14">
        <v>7</v>
      </c>
      <c r="M54" s="18">
        <f>(L54/M$3)*100</f>
        <v>8.433734939759036</v>
      </c>
      <c r="N54" s="19">
        <f>I54+K54+M54</f>
        <v>141.2864412396703</v>
      </c>
    </row>
    <row r="55" spans="1:14" ht="14.25">
      <c r="A55" s="14" t="s">
        <v>64</v>
      </c>
      <c r="B55" s="15">
        <v>59</v>
      </c>
      <c r="C55" s="15">
        <v>52</v>
      </c>
      <c r="D55" s="15">
        <v>19</v>
      </c>
      <c r="E55" s="16">
        <f>SUM(B55:D55)</f>
        <v>130</v>
      </c>
      <c r="F55">
        <v>0</v>
      </c>
      <c r="G55" s="17" t="s">
        <v>64</v>
      </c>
      <c r="H55" s="14">
        <v>59</v>
      </c>
      <c r="I55" s="18">
        <f>(H55/I$3)*100</f>
        <v>60.204081632653065</v>
      </c>
      <c r="J55" s="14">
        <v>52</v>
      </c>
      <c r="K55" s="18">
        <f>(J55/K$3)*100</f>
        <v>56.52173913043478</v>
      </c>
      <c r="L55" s="14">
        <v>19</v>
      </c>
      <c r="M55" s="18">
        <f>(L55/M$3)*100</f>
        <v>22.89156626506024</v>
      </c>
      <c r="N55" s="19">
        <f>I55+K55+M55</f>
        <v>139.6173870281481</v>
      </c>
    </row>
    <row r="56" spans="1:14" ht="14.25">
      <c r="A56" s="14" t="s">
        <v>65</v>
      </c>
      <c r="B56" s="15">
        <v>77</v>
      </c>
      <c r="C56" s="15">
        <v>34</v>
      </c>
      <c r="D56" s="15">
        <v>18</v>
      </c>
      <c r="E56" s="16">
        <f>SUM(B56:D56)</f>
        <v>129</v>
      </c>
      <c r="F56">
        <v>0</v>
      </c>
      <c r="G56" s="17" t="s">
        <v>65</v>
      </c>
      <c r="H56" s="14">
        <v>77</v>
      </c>
      <c r="I56" s="18">
        <f>(H56/I$3)*100</f>
        <v>78.57142857142857</v>
      </c>
      <c r="J56" s="14">
        <v>34</v>
      </c>
      <c r="K56" s="18">
        <f>(J56/K$3)*100</f>
        <v>36.95652173913043</v>
      </c>
      <c r="L56" s="14">
        <v>18</v>
      </c>
      <c r="M56" s="18">
        <f>(L56/M$3)*100</f>
        <v>21.686746987951807</v>
      </c>
      <c r="N56" s="19">
        <f>I56+K56+M56</f>
        <v>137.2146972985108</v>
      </c>
    </row>
    <row r="57" spans="1:14" ht="14.25">
      <c r="A57" s="14" t="s">
        <v>66</v>
      </c>
      <c r="B57" s="15">
        <v>64</v>
      </c>
      <c r="C57" s="15">
        <v>37</v>
      </c>
      <c r="D57" s="15">
        <v>24</v>
      </c>
      <c r="E57" s="16">
        <f>SUM(B57:D57)</f>
        <v>125</v>
      </c>
      <c r="F57">
        <v>0</v>
      </c>
      <c r="G57" s="17" t="s">
        <v>66</v>
      </c>
      <c r="H57" s="14">
        <v>64</v>
      </c>
      <c r="I57" s="18">
        <f>(H57/I$3)*100</f>
        <v>65.3061224489796</v>
      </c>
      <c r="J57" s="14">
        <v>37</v>
      </c>
      <c r="K57" s="18">
        <f>(J57/K$3)*100</f>
        <v>40.21739130434783</v>
      </c>
      <c r="L57" s="14">
        <v>24</v>
      </c>
      <c r="M57" s="18">
        <f>(L57/M$3)*100</f>
        <v>28.915662650602407</v>
      </c>
      <c r="N57" s="19">
        <f>I57+K57+M57</f>
        <v>134.43917640392982</v>
      </c>
    </row>
    <row r="58" spans="1:14" ht="14.25">
      <c r="A58" s="14" t="s">
        <v>67</v>
      </c>
      <c r="B58" s="15">
        <v>53</v>
      </c>
      <c r="C58" s="15">
        <v>56</v>
      </c>
      <c r="D58" s="15">
        <v>15</v>
      </c>
      <c r="E58" s="16">
        <f>SUM(B58:D58)</f>
        <v>124</v>
      </c>
      <c r="F58">
        <v>0</v>
      </c>
      <c r="G58" s="17" t="s">
        <v>67</v>
      </c>
      <c r="H58" s="14">
        <v>53</v>
      </c>
      <c r="I58" s="18">
        <f>(H58/I$3)*100</f>
        <v>54.08163265306123</v>
      </c>
      <c r="J58" s="14">
        <v>56</v>
      </c>
      <c r="K58" s="18">
        <f>(J58/K$3)*100</f>
        <v>60.86956521739131</v>
      </c>
      <c r="L58" s="14">
        <v>15</v>
      </c>
      <c r="M58" s="18">
        <f>(L58/M$3)*100</f>
        <v>18.072289156626507</v>
      </c>
      <c r="N58" s="19">
        <f>I58+K58+M58</f>
        <v>133.02348702707906</v>
      </c>
    </row>
    <row r="59" spans="1:14" ht="14.25">
      <c r="A59" s="14" t="s">
        <v>68</v>
      </c>
      <c r="B59" s="15">
        <v>60</v>
      </c>
      <c r="C59" s="15">
        <v>22</v>
      </c>
      <c r="D59" s="15">
        <v>34</v>
      </c>
      <c r="E59" s="16">
        <f>SUM(B59:D59)</f>
        <v>116</v>
      </c>
      <c r="F59">
        <v>0</v>
      </c>
      <c r="G59" s="17" t="s">
        <v>68</v>
      </c>
      <c r="H59" s="14">
        <v>60</v>
      </c>
      <c r="I59" s="18">
        <f>(H59/I$3)*100</f>
        <v>61.224489795918366</v>
      </c>
      <c r="J59" s="14">
        <v>22</v>
      </c>
      <c r="K59" s="18">
        <f>(J59/K$3)*100</f>
        <v>23.91304347826087</v>
      </c>
      <c r="L59" s="14">
        <v>34</v>
      </c>
      <c r="M59" s="18">
        <f>(L59/M$3)*100</f>
        <v>40.963855421686745</v>
      </c>
      <c r="N59" s="19">
        <f>I59+K59+M59</f>
        <v>126.10138869586598</v>
      </c>
    </row>
    <row r="60" spans="1:14" ht="14.25">
      <c r="A60" s="14" t="s">
        <v>69</v>
      </c>
      <c r="B60" s="15">
        <v>70</v>
      </c>
      <c r="C60" s="15">
        <v>24</v>
      </c>
      <c r="D60" s="15">
        <v>15</v>
      </c>
      <c r="E60" s="16">
        <f>SUM(B60:D60)</f>
        <v>109</v>
      </c>
      <c r="F60">
        <v>0</v>
      </c>
      <c r="G60" s="17" t="s">
        <v>69</v>
      </c>
      <c r="H60" s="14">
        <v>70</v>
      </c>
      <c r="I60" s="18">
        <f>(H60/I$3)*100</f>
        <v>71.42857142857143</v>
      </c>
      <c r="J60" s="14">
        <v>24</v>
      </c>
      <c r="K60" s="18">
        <f>(J60/K$3)*100</f>
        <v>26.08695652173913</v>
      </c>
      <c r="L60" s="14">
        <v>15</v>
      </c>
      <c r="M60" s="18">
        <f>(L60/M$3)*100</f>
        <v>18.072289156626507</v>
      </c>
      <c r="N60" s="19">
        <f>I60+K60+M60</f>
        <v>115.58781710693707</v>
      </c>
    </row>
    <row r="61" spans="1:14" ht="14.25">
      <c r="A61" s="14" t="s">
        <v>70</v>
      </c>
      <c r="B61" s="15">
        <v>69</v>
      </c>
      <c r="C61" s="15">
        <v>34</v>
      </c>
      <c r="D61" s="15" t="s">
        <v>71</v>
      </c>
      <c r="E61" s="16">
        <f>SUM(B61:D61)</f>
        <v>103</v>
      </c>
      <c r="F61">
        <v>0</v>
      </c>
      <c r="G61" s="17" t="s">
        <v>72</v>
      </c>
      <c r="H61" s="14">
        <v>51</v>
      </c>
      <c r="I61" s="18">
        <f>(H61/I$3)*100</f>
        <v>52.04081632653062</v>
      </c>
      <c r="J61" s="14">
        <v>34</v>
      </c>
      <c r="K61" s="18">
        <f>(J61/K$3)*100</f>
        <v>36.95652173913043</v>
      </c>
      <c r="L61" s="14">
        <v>16</v>
      </c>
      <c r="M61" s="18">
        <f>(L61/M$3)*100</f>
        <v>19.27710843373494</v>
      </c>
      <c r="N61" s="19">
        <f>I61+K61+M61</f>
        <v>108.27444649939598</v>
      </c>
    </row>
    <row r="62" spans="1:14" ht="14.25">
      <c r="A62" s="14" t="s">
        <v>72</v>
      </c>
      <c r="B62" s="15">
        <v>51</v>
      </c>
      <c r="C62" s="15">
        <v>34</v>
      </c>
      <c r="D62" s="15">
        <v>16</v>
      </c>
      <c r="E62" s="16">
        <f>SUM(B62:D62)</f>
        <v>101</v>
      </c>
      <c r="F62">
        <v>0</v>
      </c>
      <c r="G62" s="17" t="s">
        <v>73</v>
      </c>
      <c r="H62" s="14">
        <v>57</v>
      </c>
      <c r="I62" s="18">
        <f>(H62/I$3)*100</f>
        <v>58.16326530612245</v>
      </c>
      <c r="J62" s="14">
        <v>25</v>
      </c>
      <c r="K62" s="18">
        <f>(J62/K$3)*100</f>
        <v>27.173913043478258</v>
      </c>
      <c r="L62" s="14">
        <v>2</v>
      </c>
      <c r="M62" s="18">
        <f>(L62/M$3)*100</f>
        <v>2.4096385542168677</v>
      </c>
      <c r="N62" s="19">
        <f>I62+K62+M62</f>
        <v>87.74681690381757</v>
      </c>
    </row>
    <row r="63" spans="1:14" ht="14.25">
      <c r="A63" s="14" t="s">
        <v>74</v>
      </c>
      <c r="B63" s="15">
        <v>57</v>
      </c>
      <c r="C63" s="15">
        <v>25</v>
      </c>
      <c r="D63" s="15">
        <v>2</v>
      </c>
      <c r="E63" s="16">
        <f>SUM(B63:D63)</f>
        <v>84</v>
      </c>
      <c r="F63">
        <v>0</v>
      </c>
      <c r="G63" s="17" t="s">
        <v>75</v>
      </c>
      <c r="H63" s="14">
        <v>59</v>
      </c>
      <c r="I63" s="18">
        <f>(H63/I$3)*100</f>
        <v>60.204081632653065</v>
      </c>
      <c r="J63" s="14">
        <v>11</v>
      </c>
      <c r="K63" s="18">
        <f>(J63/K$3)*100</f>
        <v>11.956521739130435</v>
      </c>
      <c r="L63" s="14">
        <v>12</v>
      </c>
      <c r="M63" s="18">
        <f>(L63/M$3)*100</f>
        <v>14.457831325301203</v>
      </c>
      <c r="N63" s="19">
        <f>I63+K63+M63</f>
        <v>86.6184346970847</v>
      </c>
    </row>
    <row r="64" spans="1:14" ht="14.25">
      <c r="A64" s="14" t="s">
        <v>75</v>
      </c>
      <c r="B64" s="15">
        <v>59</v>
      </c>
      <c r="C64" s="15">
        <v>11</v>
      </c>
      <c r="D64" s="15">
        <v>12</v>
      </c>
      <c r="E64" s="16">
        <f>SUM(B64:D64)</f>
        <v>82</v>
      </c>
      <c r="F64">
        <v>0</v>
      </c>
      <c r="G64" s="17" t="s">
        <v>76</v>
      </c>
      <c r="H64" s="14">
        <v>42</v>
      </c>
      <c r="I64" s="18">
        <f>(H64/I$3)*100</f>
        <v>42.857142857142854</v>
      </c>
      <c r="J64" s="14">
        <v>20</v>
      </c>
      <c r="K64" s="18">
        <f>(J64/K$3)*100</f>
        <v>21.73913043478261</v>
      </c>
      <c r="L64" s="14">
        <v>18</v>
      </c>
      <c r="M64" s="18">
        <f>(L64/M$3)*100</f>
        <v>21.686746987951807</v>
      </c>
      <c r="N64" s="19">
        <f>I64+K64+M64</f>
        <v>86.28302027987726</v>
      </c>
    </row>
    <row r="65" spans="1:14" ht="14.25">
      <c r="A65" s="14" t="s">
        <v>76</v>
      </c>
      <c r="B65" s="15">
        <v>42</v>
      </c>
      <c r="C65" s="15">
        <v>20</v>
      </c>
      <c r="D65" s="15">
        <v>18</v>
      </c>
      <c r="E65" s="16">
        <f>SUM(B65:D65)</f>
        <v>80</v>
      </c>
      <c r="F65">
        <v>0</v>
      </c>
      <c r="G65" s="17" t="s">
        <v>77</v>
      </c>
      <c r="H65" s="14">
        <v>38</v>
      </c>
      <c r="I65" s="18">
        <f>(H65/I$3)*100</f>
        <v>38.775510204081634</v>
      </c>
      <c r="J65" s="14">
        <v>2</v>
      </c>
      <c r="K65" s="18">
        <f>(J65/K$3)*100</f>
        <v>2.1739130434782608</v>
      </c>
      <c r="L65" s="14">
        <v>13</v>
      </c>
      <c r="M65" s="18">
        <f>(L65/M$3)*100</f>
        <v>15.66265060240964</v>
      </c>
      <c r="N65" s="19">
        <f>I65+K65+M65</f>
        <v>56.61207384996953</v>
      </c>
    </row>
    <row r="66" spans="1:14" ht="14.25">
      <c r="A66" s="14" t="s">
        <v>78</v>
      </c>
      <c r="B66" s="15">
        <v>43</v>
      </c>
      <c r="C66" s="15">
        <v>10</v>
      </c>
      <c r="D66" s="15">
        <v>21</v>
      </c>
      <c r="E66" s="16">
        <f>SUM(B66:D66)</f>
        <v>74</v>
      </c>
      <c r="F66">
        <v>0</v>
      </c>
      <c r="G66" s="22" t="s">
        <v>79</v>
      </c>
      <c r="H66" s="23">
        <v>31</v>
      </c>
      <c r="I66" s="18">
        <f>(H66/I$3)*100</f>
        <v>31.63265306122449</v>
      </c>
      <c r="J66" s="23">
        <v>0</v>
      </c>
      <c r="K66" s="18">
        <f>(J66/K$3)*100</f>
        <v>0</v>
      </c>
      <c r="L66" s="23">
        <v>6</v>
      </c>
      <c r="M66" s="18">
        <f>(L66/M$3)*100</f>
        <v>7.228915662650602</v>
      </c>
      <c r="N66" s="19">
        <f>I66+K66+M66</f>
        <v>38.861568723875095</v>
      </c>
    </row>
    <row r="67" spans="1:5" ht="14.25">
      <c r="A67" s="14" t="s">
        <v>77</v>
      </c>
      <c r="B67" s="15">
        <v>38</v>
      </c>
      <c r="C67" s="15">
        <v>2</v>
      </c>
      <c r="D67" s="15">
        <v>13</v>
      </c>
      <c r="E67" s="16">
        <f>SUM(B67:D67)</f>
        <v>53</v>
      </c>
    </row>
    <row r="68" spans="1:5" ht="14.25">
      <c r="A68" s="14" t="s">
        <v>79</v>
      </c>
      <c r="B68" s="15">
        <v>31</v>
      </c>
      <c r="C68" s="15">
        <v>0</v>
      </c>
      <c r="D68" s="15">
        <v>6</v>
      </c>
      <c r="E68" s="16">
        <f>SUM(B68:D68)</f>
        <v>37</v>
      </c>
    </row>
    <row r="69" spans="1:5" ht="14.25">
      <c r="A69" s="14" t="s">
        <v>80</v>
      </c>
      <c r="B69" s="15">
        <v>26</v>
      </c>
      <c r="C69" s="15" t="s">
        <v>71</v>
      </c>
      <c r="D69" s="15" t="s">
        <v>71</v>
      </c>
      <c r="E69" s="16">
        <f>SUM(B69:D69)</f>
        <v>26</v>
      </c>
    </row>
    <row r="70" spans="1:5" ht="14.25">
      <c r="A70" s="14" t="s">
        <v>81</v>
      </c>
      <c r="B70" s="15">
        <v>15</v>
      </c>
      <c r="C70" s="15">
        <v>5</v>
      </c>
      <c r="D70" s="15">
        <v>1</v>
      </c>
      <c r="E70" s="16">
        <f>SUM(B70:D70)</f>
        <v>21</v>
      </c>
    </row>
    <row r="73" spans="6:7" ht="12">
      <c r="F73" s="24">
        <f>SUM(F4:F72)/2</f>
        <v>5</v>
      </c>
      <c r="G73" s="25" t="s">
        <v>82</v>
      </c>
    </row>
  </sheetData>
  <mergeCells count="4">
    <mergeCell ref="A2:A3"/>
    <mergeCell ref="B2:E2"/>
    <mergeCell ref="G2:G3"/>
    <mergeCell ref="H2:M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D7" sqref="D7"/>
    </sheetView>
  </sheetViews>
  <sheetFormatPr defaultColWidth="12.57421875" defaultRowHeight="12.75"/>
  <cols>
    <col min="1" max="1" width="19.7109375" style="0" customWidth="1"/>
    <col min="2" max="2" width="10.140625" style="0" customWidth="1"/>
    <col min="3" max="3" width="10.57421875" style="0" customWidth="1"/>
    <col min="4" max="4" width="16.421875" style="0" customWidth="1"/>
    <col min="5" max="5" width="11.57421875" style="0" customWidth="1"/>
    <col min="6" max="6" width="21.28125" style="0" customWidth="1"/>
    <col min="7" max="10" width="11.57421875" style="0" customWidth="1"/>
    <col min="11" max="11" width="28.421875" style="0" customWidth="1"/>
    <col min="12" max="16384" width="11.57421875" style="0" customWidth="1"/>
  </cols>
  <sheetData>
    <row r="1" spans="4:11" ht="14.25">
      <c r="D1" s="1" t="s">
        <v>0</v>
      </c>
      <c r="E1" s="2" t="s">
        <v>1</v>
      </c>
      <c r="K1" s="1" t="s">
        <v>2</v>
      </c>
    </row>
    <row r="2" spans="1:10" ht="14.25">
      <c r="A2" s="26" t="s">
        <v>83</v>
      </c>
      <c r="B2" s="27" t="s">
        <v>84</v>
      </c>
      <c r="C2" s="27"/>
      <c r="D2" s="27"/>
      <c r="F2" s="5" t="s">
        <v>3</v>
      </c>
      <c r="G2" s="6" t="s">
        <v>84</v>
      </c>
      <c r="H2" s="6"/>
      <c r="I2" s="6"/>
      <c r="J2" s="6"/>
    </row>
    <row r="3" spans="1:11" ht="14.25">
      <c r="A3" s="26"/>
      <c r="B3" s="28" t="s">
        <v>85</v>
      </c>
      <c r="C3" s="29" t="s">
        <v>7</v>
      </c>
      <c r="D3" s="30" t="s">
        <v>86</v>
      </c>
      <c r="F3" s="5"/>
      <c r="G3" s="10" t="s">
        <v>87</v>
      </c>
      <c r="H3" s="31">
        <v>103</v>
      </c>
      <c r="I3" s="10" t="s">
        <v>11</v>
      </c>
      <c r="J3" s="32">
        <v>91</v>
      </c>
      <c r="K3" t="s">
        <v>12</v>
      </c>
    </row>
    <row r="4" spans="1:11" ht="14.25">
      <c r="A4" s="14" t="s">
        <v>16</v>
      </c>
      <c r="B4" s="21">
        <v>103</v>
      </c>
      <c r="C4" s="21">
        <v>91</v>
      </c>
      <c r="D4" s="33">
        <f>SUM(B4:C4)</f>
        <v>194</v>
      </c>
      <c r="E4">
        <v>0</v>
      </c>
      <c r="F4" s="17" t="s">
        <v>16</v>
      </c>
      <c r="G4" s="14">
        <v>103</v>
      </c>
      <c r="H4" s="34">
        <f>(G4/H$3)*100</f>
        <v>100</v>
      </c>
      <c r="I4" s="14">
        <v>91</v>
      </c>
      <c r="J4" s="34">
        <f>(I4/J$3)*100</f>
        <v>100</v>
      </c>
      <c r="K4" s="19">
        <f>H4+J4</f>
        <v>200</v>
      </c>
    </row>
    <row r="5" spans="1:11" ht="14.25">
      <c r="A5" s="14" t="s">
        <v>13</v>
      </c>
      <c r="B5" s="14">
        <v>100</v>
      </c>
      <c r="C5" s="14">
        <v>87</v>
      </c>
      <c r="D5" s="33">
        <f>SUM(B5:C5)</f>
        <v>187</v>
      </c>
      <c r="E5">
        <v>0</v>
      </c>
      <c r="F5" s="17" t="s">
        <v>13</v>
      </c>
      <c r="G5" s="14">
        <v>100</v>
      </c>
      <c r="H5" s="34">
        <f>(G5/H$3)*100</f>
        <v>97.0873786407767</v>
      </c>
      <c r="I5" s="14">
        <v>87</v>
      </c>
      <c r="J5" s="34">
        <f>(I5/J$3)*100</f>
        <v>95.6043956043956</v>
      </c>
      <c r="K5" s="19">
        <f>H5+J5</f>
        <v>192.69177424517233</v>
      </c>
    </row>
    <row r="6" spans="1:11" ht="14.25">
      <c r="A6" s="14" t="s">
        <v>15</v>
      </c>
      <c r="B6" s="14">
        <v>96</v>
      </c>
      <c r="C6" s="14">
        <v>90</v>
      </c>
      <c r="D6" s="33">
        <f>SUM(B6:C6)</f>
        <v>186</v>
      </c>
      <c r="E6">
        <v>0</v>
      </c>
      <c r="F6" s="17" t="s">
        <v>15</v>
      </c>
      <c r="G6" s="14">
        <v>96</v>
      </c>
      <c r="H6" s="34">
        <f>(G6/H$3)*100</f>
        <v>93.20388349514563</v>
      </c>
      <c r="I6" s="35">
        <v>90</v>
      </c>
      <c r="J6" s="34">
        <f>(I6/J$3)*100</f>
        <v>98.9010989010989</v>
      </c>
      <c r="K6" s="19">
        <f>H6+J6</f>
        <v>192.10498239624454</v>
      </c>
    </row>
    <row r="7" spans="1:11" ht="14.25">
      <c r="A7" s="14" t="s">
        <v>21</v>
      </c>
      <c r="B7" s="14">
        <v>102</v>
      </c>
      <c r="C7" s="14">
        <v>83</v>
      </c>
      <c r="D7" s="33">
        <f>SUM(B7:C7)</f>
        <v>185</v>
      </c>
      <c r="E7">
        <v>0</v>
      </c>
      <c r="F7" s="17" t="s">
        <v>21</v>
      </c>
      <c r="G7" s="14">
        <v>102</v>
      </c>
      <c r="H7" s="34">
        <f>(G7/H$3)*100</f>
        <v>99.02912621359224</v>
      </c>
      <c r="I7" s="14">
        <v>83</v>
      </c>
      <c r="J7" s="34">
        <f>(I7/J$3)*100</f>
        <v>91.20879120879121</v>
      </c>
      <c r="K7" s="19">
        <f>H7+J7</f>
        <v>190.23791742238345</v>
      </c>
    </row>
    <row r="8" spans="1:11" ht="14.25">
      <c r="A8" s="14" t="s">
        <v>17</v>
      </c>
      <c r="B8" s="14">
        <v>98</v>
      </c>
      <c r="C8" s="14">
        <v>84</v>
      </c>
      <c r="D8" s="33">
        <f>SUM(B8:C8)</f>
        <v>182</v>
      </c>
      <c r="E8">
        <v>0</v>
      </c>
      <c r="F8" s="17" t="s">
        <v>17</v>
      </c>
      <c r="G8" s="14">
        <v>98</v>
      </c>
      <c r="H8" s="34">
        <f>(G8/H$3)*100</f>
        <v>95.14563106796116</v>
      </c>
      <c r="I8" s="14">
        <v>84</v>
      </c>
      <c r="J8" s="34">
        <f>(I8/J$3)*100</f>
        <v>92.3076923076923</v>
      </c>
      <c r="K8" s="19">
        <f>H8+J8</f>
        <v>187.45332337565347</v>
      </c>
    </row>
    <row r="9" spans="1:11" ht="14.25">
      <c r="A9" s="14" t="s">
        <v>30</v>
      </c>
      <c r="B9" s="14">
        <v>94</v>
      </c>
      <c r="C9" s="14">
        <v>84</v>
      </c>
      <c r="D9" s="33">
        <f>SUM(B9:C9)</f>
        <v>178</v>
      </c>
      <c r="E9">
        <v>0</v>
      </c>
      <c r="F9" s="17" t="s">
        <v>30</v>
      </c>
      <c r="G9" s="14">
        <v>94</v>
      </c>
      <c r="H9" s="34">
        <f>(G9/H$3)*100</f>
        <v>91.2621359223301</v>
      </c>
      <c r="I9" s="14">
        <v>84</v>
      </c>
      <c r="J9" s="34">
        <f>(I9/J$3)*100</f>
        <v>92.3076923076923</v>
      </c>
      <c r="K9" s="19">
        <f>H9+J9</f>
        <v>183.5698282300224</v>
      </c>
    </row>
    <row r="10" spans="1:11" ht="14.25">
      <c r="A10" s="14" t="s">
        <v>20</v>
      </c>
      <c r="B10" s="14">
        <v>98</v>
      </c>
      <c r="C10" s="14">
        <v>77</v>
      </c>
      <c r="D10" s="33">
        <f>SUM(B10:C10)</f>
        <v>175</v>
      </c>
      <c r="E10">
        <v>0</v>
      </c>
      <c r="F10" s="17" t="s">
        <v>20</v>
      </c>
      <c r="G10" s="14">
        <v>98</v>
      </c>
      <c r="H10" s="34">
        <f>(G10/H$3)*100</f>
        <v>95.14563106796116</v>
      </c>
      <c r="I10" s="14">
        <v>77</v>
      </c>
      <c r="J10" s="34">
        <f>(I10/J$3)*100</f>
        <v>84.61538461538461</v>
      </c>
      <c r="K10" s="19">
        <f>H10+J10</f>
        <v>179.76101568334576</v>
      </c>
    </row>
    <row r="11" spans="1:11" ht="14.25">
      <c r="A11" s="14" t="s">
        <v>19</v>
      </c>
      <c r="B11" s="14">
        <v>92</v>
      </c>
      <c r="C11" s="14">
        <v>81</v>
      </c>
      <c r="D11" s="33">
        <f>SUM(B11:C11)</f>
        <v>173</v>
      </c>
      <c r="E11">
        <v>0</v>
      </c>
      <c r="F11" s="17" t="s">
        <v>19</v>
      </c>
      <c r="G11" s="14">
        <v>92</v>
      </c>
      <c r="H11" s="34">
        <f>(G11/H$3)*100</f>
        <v>89.32038834951457</v>
      </c>
      <c r="I11" s="14">
        <v>81</v>
      </c>
      <c r="J11" s="34">
        <f>(I11/J$3)*100</f>
        <v>89.01098901098901</v>
      </c>
      <c r="K11" s="19">
        <f>H11+J11</f>
        <v>178.33137736050358</v>
      </c>
    </row>
    <row r="12" spans="1:11" ht="14.25">
      <c r="A12" s="14" t="s">
        <v>44</v>
      </c>
      <c r="B12" s="14">
        <v>94</v>
      </c>
      <c r="C12" s="14">
        <v>78</v>
      </c>
      <c r="D12" s="33">
        <f>SUM(B12:C12)</f>
        <v>172</v>
      </c>
      <c r="E12">
        <v>0</v>
      </c>
      <c r="F12" s="17" t="s">
        <v>44</v>
      </c>
      <c r="G12" s="14">
        <v>94</v>
      </c>
      <c r="H12" s="34">
        <f>(G12/H$3)*100</f>
        <v>91.2621359223301</v>
      </c>
      <c r="I12" s="14">
        <v>78</v>
      </c>
      <c r="J12" s="34">
        <f>(I12/J$3)*100</f>
        <v>85.71428571428571</v>
      </c>
      <c r="K12" s="19">
        <f>H12+J12</f>
        <v>176.9764216366158</v>
      </c>
    </row>
    <row r="13" spans="1:11" ht="14.25">
      <c r="A13" s="14" t="s">
        <v>29</v>
      </c>
      <c r="B13" s="14">
        <v>95</v>
      </c>
      <c r="C13" s="36">
        <v>70</v>
      </c>
      <c r="D13" s="33">
        <f>SUM(B13:C13)</f>
        <v>165</v>
      </c>
      <c r="E13">
        <v>0</v>
      </c>
      <c r="F13" s="17" t="s">
        <v>29</v>
      </c>
      <c r="G13" s="14">
        <v>95</v>
      </c>
      <c r="H13" s="34">
        <f>(G13/H$3)*100</f>
        <v>92.23300970873787</v>
      </c>
      <c r="I13" s="14">
        <v>70</v>
      </c>
      <c r="J13" s="34">
        <f>(I13/J$3)*100</f>
        <v>76.92307692307693</v>
      </c>
      <c r="K13" s="19">
        <f>H13+J13</f>
        <v>169.1560866318148</v>
      </c>
    </row>
    <row r="14" spans="1:11" ht="14.25">
      <c r="A14" s="14" t="s">
        <v>14</v>
      </c>
      <c r="B14" s="14">
        <v>94</v>
      </c>
      <c r="C14" s="14">
        <v>70</v>
      </c>
      <c r="D14" s="33">
        <f>SUM(B14:C14)</f>
        <v>164</v>
      </c>
      <c r="E14">
        <v>0</v>
      </c>
      <c r="F14" s="17" t="s">
        <v>14</v>
      </c>
      <c r="G14" s="14">
        <v>94</v>
      </c>
      <c r="H14" s="34">
        <f>(G14/H$3)*100</f>
        <v>91.2621359223301</v>
      </c>
      <c r="I14" s="14">
        <v>70</v>
      </c>
      <c r="J14" s="34">
        <f>(I14/J$3)*100</f>
        <v>76.92307692307693</v>
      </c>
      <c r="K14" s="19">
        <f>H14+J14</f>
        <v>168.18521284540702</v>
      </c>
    </row>
    <row r="15" spans="1:11" ht="14.25">
      <c r="A15" s="14" t="s">
        <v>68</v>
      </c>
      <c r="B15" s="14">
        <v>96</v>
      </c>
      <c r="C15" s="14">
        <v>67</v>
      </c>
      <c r="D15" s="33">
        <f>SUM(B15:C15)</f>
        <v>163</v>
      </c>
      <c r="E15">
        <v>0</v>
      </c>
      <c r="F15" s="17" t="s">
        <v>68</v>
      </c>
      <c r="G15" s="14">
        <v>96</v>
      </c>
      <c r="H15" s="34">
        <f>(G15/H$3)*100</f>
        <v>93.20388349514563</v>
      </c>
      <c r="I15" s="14">
        <v>67</v>
      </c>
      <c r="J15" s="34">
        <f>(I15/J$3)*100</f>
        <v>73.62637362637363</v>
      </c>
      <c r="K15" s="19">
        <f>H15+J15</f>
        <v>166.83025712151925</v>
      </c>
    </row>
    <row r="16" spans="1:11" ht="14.25">
      <c r="A16" s="14" t="s">
        <v>41</v>
      </c>
      <c r="B16" s="14">
        <v>85</v>
      </c>
      <c r="C16" s="14">
        <v>75</v>
      </c>
      <c r="D16" s="33">
        <f>SUM(B16:C16)</f>
        <v>160</v>
      </c>
      <c r="E16">
        <v>0</v>
      </c>
      <c r="F16" s="17" t="s">
        <v>41</v>
      </c>
      <c r="G16" s="14">
        <v>85</v>
      </c>
      <c r="H16" s="34">
        <f>(G16/H$3)*100</f>
        <v>82.52427184466019</v>
      </c>
      <c r="I16" s="14">
        <v>75</v>
      </c>
      <c r="J16" s="34">
        <f>(I16/J$3)*100</f>
        <v>82.41758241758241</v>
      </c>
      <c r="K16" s="19">
        <f>H16+J16</f>
        <v>164.9418542622426</v>
      </c>
    </row>
    <row r="17" spans="1:11" ht="14.25">
      <c r="A17" s="14" t="s">
        <v>45</v>
      </c>
      <c r="B17" s="14">
        <v>94</v>
      </c>
      <c r="C17" s="14">
        <v>63</v>
      </c>
      <c r="D17" s="33">
        <f>SUM(B17:C17)</f>
        <v>157</v>
      </c>
      <c r="E17">
        <v>0</v>
      </c>
      <c r="F17" s="17" t="s">
        <v>45</v>
      </c>
      <c r="G17" s="14">
        <v>94</v>
      </c>
      <c r="H17" s="34">
        <f>(G17/H$3)*100</f>
        <v>91.2621359223301</v>
      </c>
      <c r="I17" s="14">
        <v>63</v>
      </c>
      <c r="J17" s="34">
        <f>(I17/J$3)*100</f>
        <v>69.23076923076923</v>
      </c>
      <c r="K17" s="19">
        <f>H17+J17</f>
        <v>160.49290515309934</v>
      </c>
    </row>
    <row r="18" spans="1:11" ht="14.25">
      <c r="A18" s="14" t="s">
        <v>88</v>
      </c>
      <c r="B18" s="14">
        <v>91</v>
      </c>
      <c r="C18" s="14">
        <v>65</v>
      </c>
      <c r="D18" s="33">
        <f>SUM(B18:C18)</f>
        <v>156</v>
      </c>
      <c r="E18">
        <v>0</v>
      </c>
      <c r="F18" s="17" t="s">
        <v>36</v>
      </c>
      <c r="G18" s="14">
        <v>91</v>
      </c>
      <c r="H18" s="34">
        <f>(G18/H$3)*100</f>
        <v>88.3495145631068</v>
      </c>
      <c r="I18" s="14">
        <v>65</v>
      </c>
      <c r="J18" s="34">
        <f>(I18/J$3)*100</f>
        <v>71.42857142857143</v>
      </c>
      <c r="K18" s="19">
        <f>H18+J18</f>
        <v>159.7780859916782</v>
      </c>
    </row>
    <row r="19" spans="1:11" ht="14.25">
      <c r="A19" s="14" t="s">
        <v>35</v>
      </c>
      <c r="B19" s="14">
        <v>96</v>
      </c>
      <c r="C19" s="14">
        <v>60</v>
      </c>
      <c r="D19" s="33">
        <f>SUM(B19:C19)</f>
        <v>156</v>
      </c>
      <c r="E19">
        <v>0</v>
      </c>
      <c r="F19" s="17" t="s">
        <v>35</v>
      </c>
      <c r="G19" s="14">
        <v>96</v>
      </c>
      <c r="H19" s="34">
        <f>(G19/H$3)*100</f>
        <v>93.20388349514563</v>
      </c>
      <c r="I19" s="14">
        <v>60</v>
      </c>
      <c r="J19" s="34">
        <f>(I19/J$3)*100</f>
        <v>65.93406593406593</v>
      </c>
      <c r="K19" s="19">
        <f>H19+J19</f>
        <v>159.13794942921157</v>
      </c>
    </row>
    <row r="20" spans="1:11" ht="14.25">
      <c r="A20" s="14" t="s">
        <v>27</v>
      </c>
      <c r="B20" s="14">
        <v>88</v>
      </c>
      <c r="C20" s="14">
        <v>66</v>
      </c>
      <c r="D20" s="33">
        <f>SUM(B20:C20)</f>
        <v>154</v>
      </c>
      <c r="E20">
        <v>0</v>
      </c>
      <c r="F20" s="17" t="s">
        <v>27</v>
      </c>
      <c r="G20" s="14">
        <v>88</v>
      </c>
      <c r="H20" s="34">
        <f>(G20/H$3)*100</f>
        <v>85.43689320388349</v>
      </c>
      <c r="I20" s="14">
        <v>66</v>
      </c>
      <c r="J20" s="34">
        <f>(I20/J$3)*100</f>
        <v>72.52747252747253</v>
      </c>
      <c r="K20" s="19">
        <f>H20+J20</f>
        <v>157.964365731356</v>
      </c>
    </row>
    <row r="21" spans="1:11" ht="14.25">
      <c r="A21" s="14" t="s">
        <v>55</v>
      </c>
      <c r="B21" s="14">
        <v>93</v>
      </c>
      <c r="C21" s="14">
        <v>61</v>
      </c>
      <c r="D21" s="33">
        <f>SUM(B21:C21)</f>
        <v>154</v>
      </c>
      <c r="E21">
        <v>0</v>
      </c>
      <c r="F21" s="20" t="s">
        <v>18</v>
      </c>
      <c r="G21" s="21">
        <v>93</v>
      </c>
      <c r="H21" s="34">
        <f>(G21/H$3)*100</f>
        <v>90.29126213592234</v>
      </c>
      <c r="I21" s="21">
        <v>61</v>
      </c>
      <c r="J21" s="34">
        <f>(I21/J$3)*100</f>
        <v>67.03296703296702</v>
      </c>
      <c r="K21" s="19">
        <f>H21+J21</f>
        <v>157.32422916888936</v>
      </c>
    </row>
    <row r="22" spans="1:11" ht="14.25">
      <c r="A22" s="14" t="s">
        <v>18</v>
      </c>
      <c r="B22" s="14">
        <v>93</v>
      </c>
      <c r="C22" s="14">
        <v>61</v>
      </c>
      <c r="D22" s="33">
        <f>SUM(B22:C22)</f>
        <v>154</v>
      </c>
      <c r="E22">
        <v>0</v>
      </c>
      <c r="F22" s="17" t="s">
        <v>55</v>
      </c>
      <c r="G22" s="14">
        <v>93</v>
      </c>
      <c r="H22" s="34">
        <f>(G22/H$3)*100</f>
        <v>90.29126213592234</v>
      </c>
      <c r="I22" s="14">
        <v>61</v>
      </c>
      <c r="J22" s="34">
        <f>(I22/J$3)*100</f>
        <v>67.03296703296702</v>
      </c>
      <c r="K22" s="19">
        <f>H22+J22</f>
        <v>157.32422916888936</v>
      </c>
    </row>
    <row r="23" spans="1:11" ht="14.25">
      <c r="A23" s="14" t="s">
        <v>51</v>
      </c>
      <c r="B23" s="14">
        <v>91</v>
      </c>
      <c r="C23" s="14">
        <v>62</v>
      </c>
      <c r="D23" s="33">
        <f>SUM(B23:C23)</f>
        <v>153</v>
      </c>
      <c r="E23">
        <v>0</v>
      </c>
      <c r="F23" s="17" t="s">
        <v>51</v>
      </c>
      <c r="G23" s="14">
        <v>91</v>
      </c>
      <c r="H23" s="34">
        <f>(G23/H$3)*100</f>
        <v>88.3495145631068</v>
      </c>
      <c r="I23" s="14">
        <v>62</v>
      </c>
      <c r="J23" s="34">
        <f>(I23/J$3)*100</f>
        <v>68.13186813186813</v>
      </c>
      <c r="K23" s="19">
        <f>H23+J23</f>
        <v>156.4813826949749</v>
      </c>
    </row>
    <row r="24" spans="1:11" ht="14.25">
      <c r="A24" s="14" t="s">
        <v>25</v>
      </c>
      <c r="B24" s="14">
        <v>92</v>
      </c>
      <c r="C24" s="14">
        <v>60</v>
      </c>
      <c r="D24" s="33">
        <f>SUM(B24:C24)</f>
        <v>152</v>
      </c>
      <c r="E24">
        <v>0</v>
      </c>
      <c r="F24" s="17" t="s">
        <v>49</v>
      </c>
      <c r="G24" s="14">
        <v>83</v>
      </c>
      <c r="H24" s="34">
        <f>(G24/H$3)*100</f>
        <v>80.58252427184466</v>
      </c>
      <c r="I24" s="14">
        <v>69</v>
      </c>
      <c r="J24" s="34">
        <f>(I24/J$3)*100</f>
        <v>75.82417582417582</v>
      </c>
      <c r="K24" s="19">
        <f>H24+J24</f>
        <v>156.40670009602047</v>
      </c>
    </row>
    <row r="25" spans="1:11" ht="14.25">
      <c r="A25" s="14" t="s">
        <v>49</v>
      </c>
      <c r="B25" s="14">
        <v>83</v>
      </c>
      <c r="C25" s="14">
        <v>69</v>
      </c>
      <c r="D25" s="33">
        <f>SUM(B25:C25)</f>
        <v>152</v>
      </c>
      <c r="E25">
        <v>0</v>
      </c>
      <c r="F25" s="17" t="s">
        <v>25</v>
      </c>
      <c r="G25" s="14">
        <v>92</v>
      </c>
      <c r="H25" s="34">
        <f>(G25/H$3)*100</f>
        <v>89.32038834951457</v>
      </c>
      <c r="I25" s="14">
        <v>60</v>
      </c>
      <c r="J25" s="34">
        <f>(I25/J$3)*100</f>
        <v>65.93406593406593</v>
      </c>
      <c r="K25" s="19">
        <f>H25+J25</f>
        <v>155.25445428358051</v>
      </c>
    </row>
    <row r="26" spans="1:11" ht="14.25">
      <c r="A26" s="14" t="s">
        <v>39</v>
      </c>
      <c r="B26" s="14">
        <v>95</v>
      </c>
      <c r="C26" s="14">
        <v>57</v>
      </c>
      <c r="D26" s="33">
        <f>SUM(B26:C26)</f>
        <v>152</v>
      </c>
      <c r="E26">
        <v>1</v>
      </c>
      <c r="F26" s="17" t="s">
        <v>28</v>
      </c>
      <c r="G26" s="14">
        <v>84</v>
      </c>
      <c r="H26" s="34">
        <f>(G26/H$3)*100</f>
        <v>81.55339805825243</v>
      </c>
      <c r="I26" s="14">
        <v>67</v>
      </c>
      <c r="J26" s="34">
        <f>(I26/J$3)*100</f>
        <v>73.62637362637363</v>
      </c>
      <c r="K26" s="19">
        <f>H26+J26</f>
        <v>155.17977168462608</v>
      </c>
    </row>
    <row r="27" spans="1:11" ht="14.25">
      <c r="A27" s="14" t="s">
        <v>28</v>
      </c>
      <c r="B27" s="14">
        <v>84</v>
      </c>
      <c r="C27" s="14">
        <v>67</v>
      </c>
      <c r="D27" s="33">
        <f>SUM(B27:C27)</f>
        <v>151</v>
      </c>
      <c r="E27">
        <v>1</v>
      </c>
      <c r="F27" s="17" t="s">
        <v>39</v>
      </c>
      <c r="G27" s="14">
        <v>95</v>
      </c>
      <c r="H27" s="34">
        <f>(G27/H$3)*100</f>
        <v>92.23300970873787</v>
      </c>
      <c r="I27" s="14">
        <v>57</v>
      </c>
      <c r="J27" s="34">
        <f>(I27/J$3)*100</f>
        <v>62.637362637362635</v>
      </c>
      <c r="K27" s="19">
        <f>H27+J27</f>
        <v>154.8703723461005</v>
      </c>
    </row>
    <row r="28" spans="1:11" ht="14.25">
      <c r="A28" s="14" t="s">
        <v>34</v>
      </c>
      <c r="B28" s="14">
        <v>87</v>
      </c>
      <c r="C28" s="14">
        <v>64</v>
      </c>
      <c r="D28" s="33">
        <f>SUM(B28:C28)</f>
        <v>151</v>
      </c>
      <c r="E28">
        <v>0</v>
      </c>
      <c r="F28" s="17" t="s">
        <v>34</v>
      </c>
      <c r="G28" s="14">
        <v>87</v>
      </c>
      <c r="H28" s="34">
        <f>(G28/H$3)*100</f>
        <v>84.46601941747572</v>
      </c>
      <c r="I28" s="14">
        <v>64</v>
      </c>
      <c r="J28" s="34">
        <f>(I28/J$3)*100</f>
        <v>70.32967032967034</v>
      </c>
      <c r="K28" s="19">
        <f>H28+J28</f>
        <v>154.79568974714607</v>
      </c>
    </row>
    <row r="29" spans="1:11" ht="14.25">
      <c r="A29" s="14" t="s">
        <v>32</v>
      </c>
      <c r="B29" s="14">
        <v>92</v>
      </c>
      <c r="C29" s="14">
        <v>57</v>
      </c>
      <c r="D29" s="33">
        <f>SUM(B29:C29)</f>
        <v>149</v>
      </c>
      <c r="E29">
        <v>0</v>
      </c>
      <c r="F29" s="17" t="s">
        <v>33</v>
      </c>
      <c r="G29" s="14">
        <v>85</v>
      </c>
      <c r="H29" s="34">
        <f>(G29/H$3)*100</f>
        <v>82.52427184466019</v>
      </c>
      <c r="I29" s="14">
        <v>64</v>
      </c>
      <c r="J29" s="34">
        <f>(I29/J$3)*100</f>
        <v>70.32967032967034</v>
      </c>
      <c r="K29" s="19">
        <f>H29+J29</f>
        <v>152.85394217433054</v>
      </c>
    </row>
    <row r="30" spans="1:11" ht="14.25">
      <c r="A30" s="14" t="s">
        <v>33</v>
      </c>
      <c r="B30" s="14">
        <v>85</v>
      </c>
      <c r="C30" s="14">
        <v>64</v>
      </c>
      <c r="D30" s="33">
        <f>SUM(B30:C30)</f>
        <v>149</v>
      </c>
      <c r="E30">
        <v>0</v>
      </c>
      <c r="F30" s="17" t="s">
        <v>32</v>
      </c>
      <c r="G30" s="14">
        <v>92</v>
      </c>
      <c r="H30" s="34">
        <f>(G30/H$3)*100</f>
        <v>89.32038834951457</v>
      </c>
      <c r="I30" s="14">
        <v>57</v>
      </c>
      <c r="J30" s="34">
        <f>(I30/J$3)*100</f>
        <v>62.637362637362635</v>
      </c>
      <c r="K30" s="19">
        <f>H30+J30</f>
        <v>151.95775098687722</v>
      </c>
    </row>
    <row r="31" spans="1:11" ht="14.25">
      <c r="A31" s="14" t="s">
        <v>22</v>
      </c>
      <c r="B31" s="14">
        <v>94</v>
      </c>
      <c r="C31" s="14">
        <v>55</v>
      </c>
      <c r="D31" s="33">
        <f>SUM(B31:C31)</f>
        <v>149</v>
      </c>
      <c r="E31">
        <v>0</v>
      </c>
      <c r="F31" s="17" t="s">
        <v>42</v>
      </c>
      <c r="G31" s="14">
        <v>93</v>
      </c>
      <c r="H31" s="34">
        <f>(G31/H$3)*100</f>
        <v>90.29126213592234</v>
      </c>
      <c r="I31" s="14">
        <v>56</v>
      </c>
      <c r="J31" s="34">
        <f>(I31/J$3)*100</f>
        <v>61.53846153846154</v>
      </c>
      <c r="K31" s="19">
        <f>H31+J31</f>
        <v>151.82972367438387</v>
      </c>
    </row>
    <row r="32" spans="1:11" ht="14.25">
      <c r="A32" s="14" t="s">
        <v>42</v>
      </c>
      <c r="B32" s="14">
        <v>93</v>
      </c>
      <c r="C32" s="14">
        <v>56</v>
      </c>
      <c r="D32" s="33">
        <f>SUM(B32:C32)</f>
        <v>149</v>
      </c>
      <c r="E32">
        <v>0</v>
      </c>
      <c r="F32" s="17" t="s">
        <v>22</v>
      </c>
      <c r="G32" s="14">
        <v>94</v>
      </c>
      <c r="H32" s="34">
        <f>(G32/H$3)*100</f>
        <v>91.2621359223301</v>
      </c>
      <c r="I32" s="14">
        <v>55</v>
      </c>
      <c r="J32" s="34">
        <f>(I32/J$3)*100</f>
        <v>60.43956043956044</v>
      </c>
      <c r="K32" s="19">
        <f>H32+J32</f>
        <v>151.70169636189053</v>
      </c>
    </row>
    <row r="33" spans="1:11" ht="14.25">
      <c r="A33" s="14" t="s">
        <v>66</v>
      </c>
      <c r="B33" s="14">
        <v>94</v>
      </c>
      <c r="C33" s="14">
        <v>53</v>
      </c>
      <c r="D33" s="33">
        <f>SUM(B33:C33)</f>
        <v>147</v>
      </c>
      <c r="E33">
        <v>1</v>
      </c>
      <c r="F33" s="17" t="s">
        <v>56</v>
      </c>
      <c r="G33" s="14">
        <v>76</v>
      </c>
      <c r="H33" s="34">
        <f>(G33/H$3)*100</f>
        <v>73.7864077669903</v>
      </c>
      <c r="I33" s="14">
        <v>70</v>
      </c>
      <c r="J33" s="34">
        <f>(I33/J$3)*100</f>
        <v>76.92307692307693</v>
      </c>
      <c r="K33" s="19">
        <f>H33+J33</f>
        <v>150.70948469006723</v>
      </c>
    </row>
    <row r="34" spans="1:11" ht="14.25">
      <c r="A34" s="14" t="s">
        <v>46</v>
      </c>
      <c r="B34" s="14">
        <v>87</v>
      </c>
      <c r="C34" s="14">
        <v>59</v>
      </c>
      <c r="D34" s="33">
        <f>SUM(B34:C34)</f>
        <v>146</v>
      </c>
      <c r="E34">
        <v>1</v>
      </c>
      <c r="F34" s="17" t="s">
        <v>66</v>
      </c>
      <c r="G34" s="14">
        <v>94</v>
      </c>
      <c r="H34" s="34">
        <f>(G34/H$3)*100</f>
        <v>91.2621359223301</v>
      </c>
      <c r="I34" s="14">
        <v>53</v>
      </c>
      <c r="J34" s="34">
        <f>(I34/J$3)*100</f>
        <v>58.24175824175825</v>
      </c>
      <c r="K34" s="19">
        <f>H34+J34</f>
        <v>149.50389416408836</v>
      </c>
    </row>
    <row r="35" spans="1:11" ht="14.25">
      <c r="A35" s="14" t="s">
        <v>56</v>
      </c>
      <c r="B35" s="14">
        <v>76</v>
      </c>
      <c r="C35" s="14">
        <v>70</v>
      </c>
      <c r="D35" s="33">
        <f>SUM(B35:C35)</f>
        <v>146</v>
      </c>
      <c r="E35">
        <v>0</v>
      </c>
      <c r="F35" s="17" t="s">
        <v>46</v>
      </c>
      <c r="G35" s="14">
        <v>87</v>
      </c>
      <c r="H35" s="34">
        <f>(G35/H$3)*100</f>
        <v>84.46601941747572</v>
      </c>
      <c r="I35" s="14">
        <v>59</v>
      </c>
      <c r="J35" s="34">
        <f>(I35/J$3)*100</f>
        <v>64.83516483516483</v>
      </c>
      <c r="K35" s="19">
        <f>H35+J35</f>
        <v>149.30118425264055</v>
      </c>
    </row>
    <row r="36" spans="1:11" ht="14.25">
      <c r="A36" s="14" t="s">
        <v>47</v>
      </c>
      <c r="B36" s="14">
        <v>91</v>
      </c>
      <c r="C36" s="14">
        <v>54</v>
      </c>
      <c r="D36" s="33">
        <f>SUM(B36:C36)</f>
        <v>145</v>
      </c>
      <c r="E36">
        <v>1</v>
      </c>
      <c r="F36" s="17" t="s">
        <v>69</v>
      </c>
      <c r="G36" s="14">
        <v>80</v>
      </c>
      <c r="H36" s="34">
        <f>(G36/H$3)*100</f>
        <v>77.66990291262135</v>
      </c>
      <c r="I36" s="14">
        <v>64</v>
      </c>
      <c r="J36" s="34">
        <f>(I36/J$3)*100</f>
        <v>70.32967032967034</v>
      </c>
      <c r="K36" s="19">
        <f>H36+J36</f>
        <v>147.9995732422917</v>
      </c>
    </row>
    <row r="37" spans="1:11" ht="14.25">
      <c r="A37" s="14" t="s">
        <v>69</v>
      </c>
      <c r="B37" s="14">
        <v>80</v>
      </c>
      <c r="C37" s="14">
        <v>64</v>
      </c>
      <c r="D37" s="33">
        <f>SUM(B37:C37)</f>
        <v>144</v>
      </c>
      <c r="E37">
        <v>1</v>
      </c>
      <c r="F37" s="17" t="s">
        <v>47</v>
      </c>
      <c r="G37" s="14">
        <v>91</v>
      </c>
      <c r="H37" s="34">
        <f>(G37/H$3)*100</f>
        <v>88.3495145631068</v>
      </c>
      <c r="I37" s="14">
        <v>54</v>
      </c>
      <c r="J37" s="34">
        <f>(I37/J$3)*100</f>
        <v>59.34065934065934</v>
      </c>
      <c r="K37" s="19">
        <f>H37+J37</f>
        <v>147.69017390376615</v>
      </c>
    </row>
    <row r="38" spans="1:11" ht="14.25">
      <c r="A38" s="14" t="s">
        <v>38</v>
      </c>
      <c r="B38" s="14">
        <v>86</v>
      </c>
      <c r="C38" s="14">
        <v>57</v>
      </c>
      <c r="D38" s="33">
        <f>SUM(B38:C38)</f>
        <v>143</v>
      </c>
      <c r="E38">
        <v>0</v>
      </c>
      <c r="F38" s="17" t="s">
        <v>38</v>
      </c>
      <c r="G38" s="14">
        <v>86</v>
      </c>
      <c r="H38" s="34">
        <f>(G38/H$3)*100</f>
        <v>83.49514563106796</v>
      </c>
      <c r="I38" s="14">
        <v>57</v>
      </c>
      <c r="J38" s="34">
        <f>(I38/J$3)*100</f>
        <v>62.637362637362635</v>
      </c>
      <c r="K38" s="19">
        <f>H38+J38</f>
        <v>146.1325082684306</v>
      </c>
    </row>
    <row r="39" spans="1:11" ht="14.25">
      <c r="A39" s="14" t="s">
        <v>72</v>
      </c>
      <c r="B39" s="14">
        <v>86</v>
      </c>
      <c r="C39" s="14">
        <v>57</v>
      </c>
      <c r="D39" s="33">
        <f>SUM(B39:C39)</f>
        <v>143</v>
      </c>
      <c r="E39">
        <v>0</v>
      </c>
      <c r="F39" s="17" t="s">
        <v>72</v>
      </c>
      <c r="G39" s="14">
        <v>86</v>
      </c>
      <c r="H39" s="34">
        <f>(G39/H$3)*100</f>
        <v>83.49514563106796</v>
      </c>
      <c r="I39" s="14">
        <v>57</v>
      </c>
      <c r="J39" s="34">
        <f>(I39/J$3)*100</f>
        <v>62.637362637362635</v>
      </c>
      <c r="K39" s="19">
        <f>H39+J39</f>
        <v>146.1325082684306</v>
      </c>
    </row>
    <row r="40" spans="1:11" ht="14.25">
      <c r="A40" s="14" t="s">
        <v>53</v>
      </c>
      <c r="B40" s="14">
        <v>82</v>
      </c>
      <c r="C40" s="14">
        <v>58</v>
      </c>
      <c r="D40" s="33">
        <f>SUM(B40:C40)</f>
        <v>140</v>
      </c>
      <c r="E40">
        <v>0</v>
      </c>
      <c r="F40" s="17" t="s">
        <v>58</v>
      </c>
      <c r="G40" s="14">
        <v>80</v>
      </c>
      <c r="H40" s="34">
        <f>(G40/H$3)*100</f>
        <v>77.66990291262135</v>
      </c>
      <c r="I40" s="14">
        <v>60</v>
      </c>
      <c r="J40" s="34">
        <f>(I40/J$3)*100</f>
        <v>65.93406593406593</v>
      </c>
      <c r="K40" s="19">
        <f>H40+J40</f>
        <v>143.60396884668728</v>
      </c>
    </row>
    <row r="41" spans="1:11" ht="14.25">
      <c r="A41" s="14" t="s">
        <v>58</v>
      </c>
      <c r="B41" s="14">
        <v>80</v>
      </c>
      <c r="C41" s="14">
        <v>60</v>
      </c>
      <c r="D41" s="33">
        <f>SUM(B41:C41)</f>
        <v>140</v>
      </c>
      <c r="E41">
        <v>0</v>
      </c>
      <c r="F41" s="17" t="s">
        <v>53</v>
      </c>
      <c r="G41" s="14">
        <v>82</v>
      </c>
      <c r="H41" s="34">
        <f>(G41/H$3)*100</f>
        <v>79.6116504854369</v>
      </c>
      <c r="I41" s="14">
        <v>58</v>
      </c>
      <c r="J41" s="34">
        <f>(I41/J$3)*100</f>
        <v>63.73626373626373</v>
      </c>
      <c r="K41" s="19">
        <f>H41+J41</f>
        <v>143.34791422170062</v>
      </c>
    </row>
    <row r="42" spans="1:11" ht="14.25">
      <c r="A42" s="14" t="s">
        <v>43</v>
      </c>
      <c r="B42" s="14">
        <v>96</v>
      </c>
      <c r="C42" s="14">
        <v>43</v>
      </c>
      <c r="D42" s="33">
        <f>SUM(B42:C42)</f>
        <v>139</v>
      </c>
      <c r="E42">
        <v>0</v>
      </c>
      <c r="F42" s="17" t="s">
        <v>24</v>
      </c>
      <c r="G42" s="14">
        <v>90</v>
      </c>
      <c r="H42" s="34">
        <f>(G42/H$3)*100</f>
        <v>87.37864077669903</v>
      </c>
      <c r="I42" s="14">
        <v>49</v>
      </c>
      <c r="J42" s="34">
        <f>(I42/J$3)*100</f>
        <v>53.84615384615385</v>
      </c>
      <c r="K42" s="19">
        <f>H42+J42</f>
        <v>141.22479462285287</v>
      </c>
    </row>
    <row r="43" spans="1:11" ht="14.25">
      <c r="A43" s="14" t="s">
        <v>24</v>
      </c>
      <c r="B43" s="14">
        <v>90</v>
      </c>
      <c r="C43" s="14">
        <v>49</v>
      </c>
      <c r="D43" s="33">
        <f>SUM(B43:C43)</f>
        <v>139</v>
      </c>
      <c r="E43">
        <v>0</v>
      </c>
      <c r="F43" s="17" t="s">
        <v>43</v>
      </c>
      <c r="G43" s="14">
        <v>96</v>
      </c>
      <c r="H43" s="34">
        <f>(G43/H$3)*100</f>
        <v>93.20388349514563</v>
      </c>
      <c r="I43" s="14">
        <v>43</v>
      </c>
      <c r="J43" s="34">
        <f>(I43/J$3)*100</f>
        <v>47.25274725274725</v>
      </c>
      <c r="K43" s="19">
        <f>H43+J43</f>
        <v>140.4566307478929</v>
      </c>
    </row>
    <row r="44" spans="1:11" ht="14.25">
      <c r="A44" s="14" t="s">
        <v>31</v>
      </c>
      <c r="B44" s="14">
        <v>84</v>
      </c>
      <c r="C44" s="14">
        <v>51</v>
      </c>
      <c r="D44" s="33">
        <f>SUM(B44:C44)</f>
        <v>135</v>
      </c>
      <c r="E44">
        <v>0</v>
      </c>
      <c r="F44" s="17" t="s">
        <v>76</v>
      </c>
      <c r="G44" s="14">
        <v>76</v>
      </c>
      <c r="H44" s="34">
        <f>(G44/H$3)*100</f>
        <v>73.7864077669903</v>
      </c>
      <c r="I44" s="14">
        <v>59</v>
      </c>
      <c r="J44" s="34">
        <f>(I44/J$3)*100</f>
        <v>64.83516483516483</v>
      </c>
      <c r="K44" s="19">
        <f>H44+J44</f>
        <v>138.62157260215514</v>
      </c>
    </row>
    <row r="45" spans="1:11" ht="14.25">
      <c r="A45" s="14" t="s">
        <v>76</v>
      </c>
      <c r="B45" s="14">
        <v>76</v>
      </c>
      <c r="C45" s="14">
        <v>59</v>
      </c>
      <c r="D45" s="33">
        <f>SUM(B45:C45)</f>
        <v>135</v>
      </c>
      <c r="E45">
        <v>0</v>
      </c>
      <c r="F45" s="17" t="s">
        <v>31</v>
      </c>
      <c r="G45" s="14">
        <v>84</v>
      </c>
      <c r="H45" s="34">
        <f>(G45/H$3)*100</f>
        <v>81.55339805825243</v>
      </c>
      <c r="I45" s="14">
        <v>51</v>
      </c>
      <c r="J45" s="34">
        <f>(I45/J$3)*100</f>
        <v>56.043956043956044</v>
      </c>
      <c r="K45" s="19">
        <f>H45+J45</f>
        <v>137.59735410220847</v>
      </c>
    </row>
    <row r="46" spans="1:11" ht="14.25">
      <c r="A46" s="14" t="s">
        <v>26</v>
      </c>
      <c r="B46" s="14">
        <v>89</v>
      </c>
      <c r="C46" s="14">
        <v>41</v>
      </c>
      <c r="D46" s="33">
        <f>SUM(B46:C46)</f>
        <v>130</v>
      </c>
      <c r="E46">
        <v>0</v>
      </c>
      <c r="F46" s="17" t="s">
        <v>26</v>
      </c>
      <c r="G46" s="14">
        <v>89</v>
      </c>
      <c r="H46" s="34">
        <f>(G46/H$3)*100</f>
        <v>86.40776699029125</v>
      </c>
      <c r="I46" s="14">
        <v>41</v>
      </c>
      <c r="J46" s="34">
        <f>(I46/J$3)*100</f>
        <v>45.05494505494506</v>
      </c>
      <c r="K46" s="19">
        <f>H46+J46</f>
        <v>131.46271204523632</v>
      </c>
    </row>
    <row r="47" spans="1:11" ht="14.25">
      <c r="A47" s="14" t="s">
        <v>62</v>
      </c>
      <c r="B47" s="14">
        <v>89</v>
      </c>
      <c r="C47" s="14">
        <v>41</v>
      </c>
      <c r="D47" s="33">
        <f>SUM(B47:C47)</f>
        <v>130</v>
      </c>
      <c r="E47">
        <v>0</v>
      </c>
      <c r="F47" s="17" t="s">
        <v>62</v>
      </c>
      <c r="G47" s="14">
        <v>89</v>
      </c>
      <c r="H47" s="34">
        <f>(G47/H$3)*100</f>
        <v>86.40776699029125</v>
      </c>
      <c r="I47" s="14">
        <v>41</v>
      </c>
      <c r="J47" s="34">
        <f>(I47/J$3)*100</f>
        <v>45.05494505494506</v>
      </c>
      <c r="K47" s="19">
        <f>H47+J47</f>
        <v>131.46271204523632</v>
      </c>
    </row>
    <row r="48" spans="1:11" ht="14.25">
      <c r="A48" s="14" t="s">
        <v>59</v>
      </c>
      <c r="B48" s="14">
        <v>80</v>
      </c>
      <c r="C48" s="14">
        <v>47</v>
      </c>
      <c r="D48" s="33">
        <f>SUM(B48:C48)</f>
        <v>127</v>
      </c>
      <c r="E48">
        <v>0</v>
      </c>
      <c r="F48" s="17" t="s">
        <v>59</v>
      </c>
      <c r="G48" s="14">
        <v>80</v>
      </c>
      <c r="H48" s="34">
        <f>(G48/H$3)*100</f>
        <v>77.66990291262135</v>
      </c>
      <c r="I48" s="14">
        <v>47</v>
      </c>
      <c r="J48" s="34">
        <f>(I48/J$3)*100</f>
        <v>51.64835164835166</v>
      </c>
      <c r="K48" s="19">
        <f>H48+J48</f>
        <v>129.318254560973</v>
      </c>
    </row>
    <row r="49" spans="1:11" ht="14.25">
      <c r="A49" s="14" t="s">
        <v>60</v>
      </c>
      <c r="B49" s="14">
        <v>73</v>
      </c>
      <c r="C49" s="14">
        <v>53</v>
      </c>
      <c r="D49" s="33">
        <f>SUM(B49:C49)</f>
        <v>126</v>
      </c>
      <c r="E49">
        <v>0</v>
      </c>
      <c r="F49" s="17" t="s">
        <v>60</v>
      </c>
      <c r="G49" s="14">
        <v>73</v>
      </c>
      <c r="H49" s="34">
        <f>(G49/H$3)*100</f>
        <v>70.87378640776699</v>
      </c>
      <c r="I49" s="14">
        <v>53</v>
      </c>
      <c r="J49" s="34">
        <f>(I49/J$3)*100</f>
        <v>58.24175824175825</v>
      </c>
      <c r="K49" s="19">
        <f>H49+J49</f>
        <v>129.11554464952525</v>
      </c>
    </row>
    <row r="50" spans="1:11" ht="14.25">
      <c r="A50" s="14" t="s">
        <v>52</v>
      </c>
      <c r="B50" s="14">
        <v>75</v>
      </c>
      <c r="C50" s="14">
        <v>50</v>
      </c>
      <c r="D50" s="33">
        <f>SUM(B50:C50)</f>
        <v>125</v>
      </c>
      <c r="E50">
        <v>0</v>
      </c>
      <c r="F50" s="17" t="s">
        <v>52</v>
      </c>
      <c r="G50" s="14">
        <v>75</v>
      </c>
      <c r="H50" s="34">
        <f>(G50/H$3)*100</f>
        <v>72.81553398058253</v>
      </c>
      <c r="I50" s="14">
        <v>50</v>
      </c>
      <c r="J50" s="34">
        <f>(I50/J$3)*100</f>
        <v>54.94505494505495</v>
      </c>
      <c r="K50" s="19">
        <f>H50+J50</f>
        <v>127.76058892563748</v>
      </c>
    </row>
    <row r="51" spans="1:11" ht="14.25">
      <c r="A51" s="14" t="s">
        <v>54</v>
      </c>
      <c r="B51" s="14">
        <v>83</v>
      </c>
      <c r="C51" s="14">
        <v>40</v>
      </c>
      <c r="D51" s="33">
        <f>SUM(B51:C51)</f>
        <v>123</v>
      </c>
      <c r="E51">
        <v>1</v>
      </c>
      <c r="F51" s="17" t="s">
        <v>65</v>
      </c>
      <c r="G51" s="14">
        <v>65</v>
      </c>
      <c r="H51" s="34">
        <f>(G51/H$3)*100</f>
        <v>63.10679611650486</v>
      </c>
      <c r="I51" s="14">
        <v>57</v>
      </c>
      <c r="J51" s="34">
        <f>(I51/J$3)*100</f>
        <v>62.637362637362635</v>
      </c>
      <c r="K51" s="19">
        <f>H51+J51</f>
        <v>125.7441587538675</v>
      </c>
    </row>
    <row r="52" spans="1:11" ht="14.25">
      <c r="A52" s="14" t="s">
        <v>61</v>
      </c>
      <c r="B52" s="14">
        <v>71</v>
      </c>
      <c r="C52" s="14">
        <v>51</v>
      </c>
      <c r="D52" s="33">
        <f>SUM(B52:C52)</f>
        <v>122</v>
      </c>
      <c r="E52">
        <v>0</v>
      </c>
      <c r="F52" s="17" t="s">
        <v>61</v>
      </c>
      <c r="G52" s="14">
        <v>71</v>
      </c>
      <c r="H52" s="34">
        <f>(G52/H$3)*100</f>
        <v>68.93203883495146</v>
      </c>
      <c r="I52" s="14">
        <v>51</v>
      </c>
      <c r="J52" s="34">
        <f>(I52/J$3)*100</f>
        <v>56.043956043956044</v>
      </c>
      <c r="K52" s="19">
        <f>H52+J52</f>
        <v>124.9759948789075</v>
      </c>
    </row>
    <row r="53" spans="1:11" ht="14.25">
      <c r="A53" s="14" t="s">
        <v>65</v>
      </c>
      <c r="B53" s="14">
        <v>65</v>
      </c>
      <c r="C53" s="14">
        <v>57</v>
      </c>
      <c r="D53" s="33">
        <f>SUM(B53:C53)</f>
        <v>122</v>
      </c>
      <c r="E53">
        <v>1</v>
      </c>
      <c r="F53" s="17" t="s">
        <v>54</v>
      </c>
      <c r="G53" s="14">
        <v>83</v>
      </c>
      <c r="H53" s="34">
        <f>(G53/H$3)*100</f>
        <v>80.58252427184466</v>
      </c>
      <c r="I53" s="14">
        <v>40</v>
      </c>
      <c r="J53" s="34">
        <f>(I53/J$3)*100</f>
        <v>43.956043956043956</v>
      </c>
      <c r="K53" s="19">
        <f>H53+J53</f>
        <v>124.53856822788862</v>
      </c>
    </row>
    <row r="54" spans="1:11" ht="14.25">
      <c r="A54" s="14" t="s">
        <v>23</v>
      </c>
      <c r="B54" s="14">
        <v>76</v>
      </c>
      <c r="C54" s="14">
        <v>42</v>
      </c>
      <c r="D54" s="33">
        <f>SUM(B54:C54)</f>
        <v>118</v>
      </c>
      <c r="E54">
        <v>0</v>
      </c>
      <c r="F54" s="17" t="s">
        <v>23</v>
      </c>
      <c r="G54" s="14">
        <v>76</v>
      </c>
      <c r="H54" s="34">
        <f>(G54/H$3)*100</f>
        <v>73.7864077669903</v>
      </c>
      <c r="I54" s="14">
        <v>42</v>
      </c>
      <c r="J54" s="34">
        <f>(I54/J$3)*100</f>
        <v>46.15384615384615</v>
      </c>
      <c r="K54" s="19">
        <f>H54+J54</f>
        <v>119.94025392083645</v>
      </c>
    </row>
    <row r="55" spans="1:11" ht="14.25">
      <c r="A55" s="14" t="s">
        <v>37</v>
      </c>
      <c r="B55" s="14">
        <v>86</v>
      </c>
      <c r="C55" s="14">
        <v>29</v>
      </c>
      <c r="D55" s="33">
        <f>SUM(B55:C55)</f>
        <v>115</v>
      </c>
      <c r="E55">
        <v>0</v>
      </c>
      <c r="F55" s="17" t="s">
        <v>37</v>
      </c>
      <c r="G55" s="14">
        <v>86</v>
      </c>
      <c r="H55" s="34">
        <f>(G55/H$3)*100</f>
        <v>83.49514563106796</v>
      </c>
      <c r="I55" s="14">
        <v>29</v>
      </c>
      <c r="J55" s="34">
        <f>(I55/J$3)*100</f>
        <v>31.868131868131865</v>
      </c>
      <c r="K55" s="19">
        <f>H55+J55</f>
        <v>115.36327749919982</v>
      </c>
    </row>
    <row r="56" spans="1:11" ht="14.25">
      <c r="A56" s="14" t="s">
        <v>67</v>
      </c>
      <c r="B56" s="14">
        <v>69</v>
      </c>
      <c r="C56" s="14">
        <v>42</v>
      </c>
      <c r="D56" s="33">
        <f>SUM(B56:C56)</f>
        <v>111</v>
      </c>
      <c r="E56">
        <v>0</v>
      </c>
      <c r="F56" s="17" t="s">
        <v>67</v>
      </c>
      <c r="G56" s="14">
        <v>69</v>
      </c>
      <c r="H56" s="34">
        <f>(G56/H$3)*100</f>
        <v>66.99029126213593</v>
      </c>
      <c r="I56" s="14">
        <v>42</v>
      </c>
      <c r="J56" s="34">
        <f>(I56/J$3)*100</f>
        <v>46.15384615384615</v>
      </c>
      <c r="K56" s="19">
        <f>H56+J56</f>
        <v>113.14413741598207</v>
      </c>
    </row>
    <row r="57" spans="1:11" ht="14.25">
      <c r="A57" s="14" t="s">
        <v>64</v>
      </c>
      <c r="B57" s="14">
        <v>65</v>
      </c>
      <c r="C57" s="14">
        <v>43</v>
      </c>
      <c r="D57" s="33">
        <f>SUM(B57:C57)</f>
        <v>108</v>
      </c>
      <c r="E57">
        <v>0</v>
      </c>
      <c r="F57" s="17" t="s">
        <v>64</v>
      </c>
      <c r="G57" s="14">
        <v>65</v>
      </c>
      <c r="H57" s="34">
        <f>(G57/H$3)*100</f>
        <v>63.10679611650486</v>
      </c>
      <c r="I57" s="14">
        <v>43</v>
      </c>
      <c r="J57" s="34">
        <f>(I57/J$3)*100</f>
        <v>47.25274725274725</v>
      </c>
      <c r="K57" s="19">
        <f>H57+J57</f>
        <v>110.35954336925211</v>
      </c>
    </row>
    <row r="58" spans="1:11" ht="14.25">
      <c r="A58" s="14" t="s">
        <v>48</v>
      </c>
      <c r="B58" s="14">
        <v>74</v>
      </c>
      <c r="C58" s="14">
        <v>31</v>
      </c>
      <c r="D58" s="33">
        <f>SUM(B58:C58)</f>
        <v>105</v>
      </c>
      <c r="E58">
        <v>0</v>
      </c>
      <c r="F58" s="17" t="s">
        <v>48</v>
      </c>
      <c r="G58" s="14">
        <v>74</v>
      </c>
      <c r="H58" s="34">
        <f>(G58/H$3)*100</f>
        <v>71.84466019417476</v>
      </c>
      <c r="I58" s="14">
        <v>31</v>
      </c>
      <c r="J58" s="34">
        <f>(I58/J$3)*100</f>
        <v>34.065934065934066</v>
      </c>
      <c r="K58" s="19">
        <f>H58+J58</f>
        <v>105.91059426010884</v>
      </c>
    </row>
    <row r="59" spans="1:11" ht="14.25">
      <c r="A59" s="14" t="s">
        <v>80</v>
      </c>
      <c r="B59" s="14">
        <v>77</v>
      </c>
      <c r="C59" s="14">
        <v>27</v>
      </c>
      <c r="D59" s="33">
        <f>SUM(B59:C59)</f>
        <v>104</v>
      </c>
      <c r="E59">
        <v>0</v>
      </c>
      <c r="F59" s="17" t="s">
        <v>63</v>
      </c>
      <c r="G59" s="14">
        <v>67</v>
      </c>
      <c r="H59" s="34">
        <f>(G59/H$3)*100</f>
        <v>65.0485436893204</v>
      </c>
      <c r="I59" s="14">
        <v>37</v>
      </c>
      <c r="J59" s="34">
        <f>(I59/J$3)*100</f>
        <v>40.65934065934066</v>
      </c>
      <c r="K59" s="19">
        <f>H59+J59</f>
        <v>105.70788434866105</v>
      </c>
    </row>
    <row r="60" spans="1:11" ht="14.25">
      <c r="A60" s="14" t="s">
        <v>63</v>
      </c>
      <c r="B60" s="14">
        <v>67</v>
      </c>
      <c r="C60" s="14">
        <v>37</v>
      </c>
      <c r="D60" s="33">
        <f>SUM(B60:C60)</f>
        <v>104</v>
      </c>
      <c r="E60">
        <v>1</v>
      </c>
      <c r="F60" s="17" t="s">
        <v>40</v>
      </c>
      <c r="G60" s="14">
        <v>58</v>
      </c>
      <c r="H60" s="34">
        <f>(G60/H$3)*100</f>
        <v>56.310679611650485</v>
      </c>
      <c r="I60" s="14">
        <v>43</v>
      </c>
      <c r="J60" s="34">
        <f>(I60/J$3)*100</f>
        <v>47.25274725274725</v>
      </c>
      <c r="K60" s="19">
        <f>H60+J60</f>
        <v>103.56342686439774</v>
      </c>
    </row>
    <row r="61" spans="1:11" ht="14.25">
      <c r="A61" s="14" t="s">
        <v>50</v>
      </c>
      <c r="B61" s="14">
        <v>75</v>
      </c>
      <c r="C61" s="14">
        <v>27</v>
      </c>
      <c r="D61" s="33">
        <f>SUM(B61:C61)</f>
        <v>102</v>
      </c>
      <c r="E61">
        <v>1</v>
      </c>
      <c r="F61" s="17" t="s">
        <v>50</v>
      </c>
      <c r="G61" s="14">
        <v>75</v>
      </c>
      <c r="H61" s="34">
        <f>(G61/H$3)*100</f>
        <v>72.81553398058253</v>
      </c>
      <c r="I61" s="14">
        <v>27</v>
      </c>
      <c r="J61" s="34">
        <f>(I61/J$3)*100</f>
        <v>29.67032967032967</v>
      </c>
      <c r="K61" s="19">
        <f>H61+J61</f>
        <v>102.4858636509122</v>
      </c>
    </row>
    <row r="62" spans="1:11" ht="14.25">
      <c r="A62" s="14" t="s">
        <v>40</v>
      </c>
      <c r="B62" s="14">
        <v>58</v>
      </c>
      <c r="C62" s="14">
        <v>43</v>
      </c>
      <c r="D62" s="33">
        <f>SUM(B62:C62)</f>
        <v>101</v>
      </c>
      <c r="E62">
        <v>0</v>
      </c>
      <c r="F62" s="17" t="s">
        <v>57</v>
      </c>
      <c r="G62" s="14">
        <v>63</v>
      </c>
      <c r="H62" s="34">
        <f>(G62/H$3)*100</f>
        <v>61.165048543689316</v>
      </c>
      <c r="I62" s="14">
        <v>36</v>
      </c>
      <c r="J62" s="34">
        <f>(I62/J$3)*100</f>
        <v>39.56043956043956</v>
      </c>
      <c r="K62" s="19">
        <f>H62+J62</f>
        <v>100.72548810412889</v>
      </c>
    </row>
    <row r="63" spans="1:11" ht="14.25">
      <c r="A63" s="14" t="s">
        <v>57</v>
      </c>
      <c r="B63" s="14">
        <v>63</v>
      </c>
      <c r="C63" s="14">
        <v>36</v>
      </c>
      <c r="D63" s="33">
        <f>SUM(B63:C63)</f>
        <v>99</v>
      </c>
      <c r="E63">
        <v>0</v>
      </c>
      <c r="F63" s="17" t="s">
        <v>75</v>
      </c>
      <c r="G63" s="14">
        <v>43</v>
      </c>
      <c r="H63" s="34">
        <f>(G63/H$3)*100</f>
        <v>41.74757281553398</v>
      </c>
      <c r="I63" s="14">
        <v>37</v>
      </c>
      <c r="J63" s="34">
        <f>(I63/J$3)*100</f>
        <v>40.65934065934066</v>
      </c>
      <c r="K63" s="19">
        <f>H63+J63</f>
        <v>82.40691347487464</v>
      </c>
    </row>
    <row r="64" spans="1:11" ht="14.25">
      <c r="A64" s="14" t="s">
        <v>70</v>
      </c>
      <c r="B64" s="14">
        <v>94</v>
      </c>
      <c r="C64" s="14">
        <v>0</v>
      </c>
      <c r="D64" s="33">
        <f>SUM(B64:C64)</f>
        <v>94</v>
      </c>
      <c r="E64">
        <v>0</v>
      </c>
      <c r="F64" s="17" t="s">
        <v>77</v>
      </c>
      <c r="G64" s="14">
        <v>38</v>
      </c>
      <c r="H64" s="34">
        <f>(G64/H$3)*100</f>
        <v>36.89320388349515</v>
      </c>
      <c r="I64" s="14">
        <v>22</v>
      </c>
      <c r="J64" s="34">
        <f>(I64/J$3)*100</f>
        <v>24.175824175824175</v>
      </c>
      <c r="K64" s="19">
        <f>H64+J64</f>
        <v>61.06902805931932</v>
      </c>
    </row>
    <row r="65" spans="1:11" ht="14.25">
      <c r="A65" s="14" t="s">
        <v>89</v>
      </c>
      <c r="B65" s="14">
        <v>58</v>
      </c>
      <c r="C65" s="14">
        <v>22</v>
      </c>
      <c r="D65" s="33">
        <f>SUM(B65:C65)</f>
        <v>80</v>
      </c>
      <c r="E65">
        <v>0</v>
      </c>
      <c r="F65" s="17" t="s">
        <v>73</v>
      </c>
      <c r="G65" s="14">
        <v>46</v>
      </c>
      <c r="H65" s="34">
        <f>(G65/H$3)*100</f>
        <v>44.66019417475729</v>
      </c>
      <c r="I65" s="14">
        <v>5</v>
      </c>
      <c r="J65" s="34">
        <f>(I65/J$3)*100</f>
        <v>5.4945054945054945</v>
      </c>
      <c r="K65" s="19">
        <f>H65+J65</f>
        <v>50.15469966926278</v>
      </c>
    </row>
    <row r="66" spans="1:11" ht="14.25">
      <c r="A66" s="14" t="s">
        <v>75</v>
      </c>
      <c r="B66" s="14">
        <v>43</v>
      </c>
      <c r="C66" s="14">
        <v>37</v>
      </c>
      <c r="D66" s="33">
        <f>SUM(B66:C66)</f>
        <v>80</v>
      </c>
      <c r="E66">
        <v>0</v>
      </c>
      <c r="F66" s="22" t="s">
        <v>79</v>
      </c>
      <c r="G66" s="23">
        <v>4</v>
      </c>
      <c r="H66" s="34">
        <f>(G66/H$3)*100</f>
        <v>3.8834951456310676</v>
      </c>
      <c r="I66" s="23">
        <v>14</v>
      </c>
      <c r="J66" s="34">
        <f>(I66/J$3)*100</f>
        <v>15.384615384615385</v>
      </c>
      <c r="K66" s="19">
        <f>H66+J66</f>
        <v>19.268110530246453</v>
      </c>
    </row>
    <row r="67" spans="1:4" ht="14.25">
      <c r="A67" s="14" t="s">
        <v>77</v>
      </c>
      <c r="B67" s="14">
        <v>38</v>
      </c>
      <c r="C67" s="14">
        <v>22</v>
      </c>
      <c r="D67" s="33">
        <f>SUM(B67:C67)</f>
        <v>60</v>
      </c>
    </row>
    <row r="68" spans="1:4" ht="14.25">
      <c r="A68" s="14" t="s">
        <v>74</v>
      </c>
      <c r="B68" s="14">
        <v>46</v>
      </c>
      <c r="C68" s="14">
        <v>5</v>
      </c>
      <c r="D68" s="33">
        <f>SUM(B68:C68)</f>
        <v>51</v>
      </c>
    </row>
    <row r="69" spans="1:4" ht="14.25">
      <c r="A69" s="14" t="s">
        <v>79</v>
      </c>
      <c r="B69" s="14">
        <v>4</v>
      </c>
      <c r="C69" s="14">
        <v>14</v>
      </c>
      <c r="D69" s="33">
        <f>SUM(B69:C69)</f>
        <v>18</v>
      </c>
    </row>
    <row r="70" spans="5:6" ht="12">
      <c r="E70" s="24">
        <f>SUM(E4:E69)/2</f>
        <v>5</v>
      </c>
      <c r="F70" s="25" t="s">
        <v>82</v>
      </c>
    </row>
  </sheetData>
  <mergeCells count="4">
    <mergeCell ref="A2:A3"/>
    <mergeCell ref="B2:D2"/>
    <mergeCell ref="F2:F3"/>
    <mergeCell ref="G2:J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2014-04-30T20:03:11Z</dcterms:created>
  <dcterms:modified xsi:type="dcterms:W3CDTF">2014-05-01T16:22:13Z</dcterms:modified>
  <cp:category/>
  <cp:version/>
  <cp:contentType/>
  <cp:contentStatus/>
  <cp:revision>29</cp:revision>
</cp:coreProperties>
</file>